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4370" windowHeight="7530" tabRatio="922"/>
  </bookViews>
  <sheets>
    <sheet name="岩手県計" sheetId="3" r:id="rId1"/>
    <sheet name="久慈市" sheetId="15" r:id="rId2"/>
    <sheet name="宮古市・本部" sheetId="16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岩泉町・小川サテ!$A$1:$J$39</definedName>
    <definedName name="_xlnm.Print_Area" localSheetId="6">岩泉町・小本サテ!$A$1:$J$39</definedName>
    <definedName name="_xlnm.Print_Area" localSheetId="5">岩泉町・本部!$A$1:$J$39</definedName>
    <definedName name="_xlnm.Print_Area" localSheetId="1">久慈市!$A$1:$J$39</definedName>
    <definedName name="_xlnm.Print_Area" localSheetId="3">宮古市・新里サテ!$A$1:$J$39</definedName>
    <definedName name="_xlnm.Print_Area" localSheetId="4">宮古市・川井サテ!$A$1:$J$39</definedName>
    <definedName name="_xlnm.Print_Area" localSheetId="2">宮古市・本部!$A$1:$J$39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3" l="1"/>
  <c r="I34" i="3"/>
  <c r="H34" i="3"/>
  <c r="G34" i="3"/>
  <c r="F34" i="3"/>
  <c r="E34" i="3"/>
  <c r="H31" i="6"/>
  <c r="H32" i="6"/>
  <c r="H33" i="6"/>
  <c r="H34" i="6"/>
  <c r="H34" i="9"/>
  <c r="D34" i="9"/>
  <c r="H34" i="8"/>
  <c r="D34" i="8"/>
  <c r="H34" i="7"/>
  <c r="D34" i="7"/>
  <c r="H34" i="11"/>
  <c r="D34" i="11"/>
  <c r="H34" i="16"/>
  <c r="D34" i="16"/>
  <c r="H34" i="15"/>
  <c r="D34" i="15"/>
  <c r="D34" i="3"/>
  <c r="D33" i="3" l="1"/>
  <c r="E33" i="3"/>
  <c r="H33" i="3" s="1"/>
  <c r="F33" i="3"/>
  <c r="G33" i="3"/>
  <c r="I33" i="3"/>
  <c r="J33" i="3"/>
  <c r="D33" i="9"/>
  <c r="H33" i="9"/>
  <c r="D33" i="8"/>
  <c r="H33" i="8" s="1"/>
  <c r="D33" i="7"/>
  <c r="H33" i="7" s="1"/>
  <c r="D33" i="12"/>
  <c r="H33" i="12"/>
  <c r="H33" i="11"/>
  <c r="D33" i="11"/>
  <c r="H33" i="16"/>
  <c r="D33" i="16"/>
  <c r="H33" i="15"/>
  <c r="D33" i="15"/>
  <c r="E32" i="3" l="1"/>
  <c r="F32" i="3"/>
  <c r="G32" i="3"/>
  <c r="H32" i="3"/>
  <c r="I32" i="3"/>
  <c r="J32" i="3"/>
  <c r="H32" i="9"/>
  <c r="H32" i="7"/>
  <c r="H32" i="12"/>
  <c r="H32" i="11"/>
  <c r="H32" i="16"/>
  <c r="H32" i="15"/>
  <c r="J31" i="3" l="1"/>
  <c r="E31" i="3"/>
  <c r="F31" i="3"/>
  <c r="G31" i="3"/>
  <c r="I31" i="3"/>
  <c r="D32" i="7" l="1"/>
  <c r="H31" i="7"/>
  <c r="H31" i="9" l="1"/>
  <c r="D32" i="9" s="1"/>
  <c r="D32" i="12"/>
  <c r="H31" i="12"/>
  <c r="D32" i="11"/>
  <c r="H31" i="11"/>
  <c r="D32" i="16"/>
  <c r="H31" i="16"/>
  <c r="D31" i="16"/>
  <c r="D32" i="15" l="1"/>
  <c r="H31" i="15"/>
  <c r="H29" i="6" l="1"/>
  <c r="H30" i="6"/>
  <c r="J30" i="3"/>
  <c r="I30" i="3"/>
  <c r="G30" i="3"/>
  <c r="F30" i="3"/>
  <c r="E30" i="3"/>
  <c r="D31" i="9"/>
  <c r="H30" i="9"/>
  <c r="D31" i="7"/>
  <c r="H30" i="7"/>
  <c r="D31" i="12"/>
  <c r="H30" i="12"/>
  <c r="D30" i="12"/>
  <c r="D31" i="11"/>
  <c r="H30" i="11"/>
  <c r="D31" i="15"/>
  <c r="H30" i="15"/>
  <c r="E29" i="3" l="1"/>
  <c r="F29" i="3"/>
  <c r="G29" i="3"/>
  <c r="I29" i="3"/>
  <c r="J29" i="3"/>
  <c r="H29" i="12" l="1"/>
  <c r="H29" i="9" l="1"/>
  <c r="D30" i="9" s="1"/>
  <c r="D30" i="11"/>
  <c r="D30" i="15"/>
  <c r="D30" i="7"/>
  <c r="D29" i="7"/>
  <c r="H29" i="7"/>
  <c r="H29" i="15"/>
  <c r="H28" i="15"/>
  <c r="D29" i="12"/>
  <c r="H29" i="11"/>
  <c r="D28" i="15"/>
  <c r="D29" i="15"/>
  <c r="E28" i="3"/>
  <c r="J28" i="3" l="1"/>
  <c r="I28" i="3"/>
  <c r="G28" i="3"/>
  <c r="F28" i="3"/>
  <c r="H28" i="6"/>
  <c r="D29" i="9"/>
  <c r="H28" i="9"/>
  <c r="H28" i="7"/>
  <c r="H28" i="12"/>
  <c r="D29" i="11"/>
  <c r="H28" i="11"/>
  <c r="D28" i="9" l="1"/>
  <c r="H27" i="6"/>
  <c r="H26" i="6"/>
  <c r="D28" i="7"/>
  <c r="J27" i="3"/>
  <c r="I27" i="3"/>
  <c r="G27" i="3"/>
  <c r="F27" i="3"/>
  <c r="E27" i="3"/>
  <c r="H27" i="9"/>
  <c r="H27" i="7"/>
  <c r="D28" i="12"/>
  <c r="H27" i="12"/>
  <c r="D28" i="11"/>
  <c r="H27" i="11"/>
  <c r="H27" i="15"/>
  <c r="D27" i="7" l="1"/>
  <c r="H26" i="16"/>
  <c r="D27" i="16" s="1"/>
  <c r="H27" i="16" s="1"/>
  <c r="D28" i="16" s="1"/>
  <c r="H28" i="16" s="1"/>
  <c r="D29" i="16" s="1"/>
  <c r="H29" i="16" s="1"/>
  <c r="D30" i="16" s="1"/>
  <c r="H30" i="16" s="1"/>
  <c r="H26" i="7"/>
  <c r="J26" i="3" l="1"/>
  <c r="I26" i="3"/>
  <c r="G26" i="3"/>
  <c r="F26" i="3"/>
  <c r="E26" i="3"/>
  <c r="D27" i="9"/>
  <c r="H26" i="9"/>
  <c r="D27" i="15"/>
  <c r="D27" i="12"/>
  <c r="H26" i="12"/>
  <c r="D27" i="11"/>
  <c r="H26" i="11"/>
  <c r="H26" i="15"/>
  <c r="D26" i="7" l="1"/>
  <c r="H25" i="7"/>
  <c r="I15" i="3" l="1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H22" i="6" l="1"/>
  <c r="J14" i="3" l="1"/>
  <c r="I14" i="3"/>
  <c r="J13" i="3"/>
  <c r="I13" i="3"/>
  <c r="J12" i="3"/>
  <c r="I12" i="3"/>
  <c r="J11" i="3"/>
  <c r="I11" i="3"/>
  <c r="J10" i="3"/>
  <c r="I10" i="3"/>
  <c r="J9" i="3"/>
  <c r="I9" i="3"/>
  <c r="E9" i="3"/>
  <c r="D9" i="3" l="1"/>
  <c r="H9" i="3" s="1"/>
  <c r="D10" i="3" s="1"/>
  <c r="H10" i="3" s="1"/>
  <c r="D11" i="3" s="1"/>
  <c r="H11" i="3" s="1"/>
  <c r="D12" i="3" s="1"/>
  <c r="H12" i="3" s="1"/>
  <c r="D13" i="3" s="1"/>
  <c r="H13" i="3" s="1"/>
  <c r="D14" i="3" s="1"/>
  <c r="H14" i="3" s="1"/>
  <c r="D15" i="3" s="1"/>
  <c r="H15" i="3" s="1"/>
  <c r="D16" i="3" s="1"/>
  <c r="H16" i="3" s="1"/>
  <c r="D17" i="3" l="1"/>
  <c r="H17" i="3" s="1"/>
  <c r="D18" i="3" s="1"/>
  <c r="H18" i="3" s="1"/>
  <c r="I39" i="6"/>
  <c r="G39" i="6"/>
  <c r="E39" i="6"/>
  <c r="H10" i="6"/>
  <c r="D11" i="6" s="1"/>
  <c r="H11" i="6" s="1"/>
  <c r="D12" i="6" s="1"/>
  <c r="H12" i="6" s="1"/>
  <c r="D13" i="6" s="1"/>
  <c r="H13" i="6" s="1"/>
  <c r="D14" i="6" s="1"/>
  <c r="H14" i="6" s="1"/>
  <c r="D15" i="6" s="1"/>
  <c r="H15" i="6" s="1"/>
  <c r="D16" i="6" s="1"/>
  <c r="H16" i="6" s="1"/>
  <c r="D17" i="6" s="1"/>
  <c r="H17" i="6" s="1"/>
  <c r="D18" i="6" s="1"/>
  <c r="H18" i="6" s="1"/>
  <c r="D19" i="6" s="1"/>
  <c r="H19" i="6" s="1"/>
  <c r="D20" i="6" s="1"/>
  <c r="H20" i="6" s="1"/>
  <c r="D21" i="6" s="1"/>
  <c r="H21" i="6" s="1"/>
  <c r="D22" i="6" s="1"/>
  <c r="D23" i="6" s="1"/>
  <c r="H23" i="6" s="1"/>
  <c r="D24" i="6" s="1"/>
  <c r="H24" i="6" s="1"/>
  <c r="D25" i="6" s="1"/>
  <c r="H25" i="6" s="1"/>
  <c r="D26" i="6" s="1"/>
  <c r="H9" i="6"/>
  <c r="D10" i="6" s="1"/>
  <c r="I39" i="14"/>
  <c r="G39" i="14"/>
  <c r="E39" i="14"/>
  <c r="H10" i="14"/>
  <c r="D11" i="14" s="1"/>
  <c r="H11" i="14" s="1"/>
  <c r="H9" i="14"/>
  <c r="D10" i="14" s="1"/>
  <c r="I39" i="13"/>
  <c r="G39" i="13"/>
  <c r="E39" i="13"/>
  <c r="D12" i="13"/>
  <c r="H12" i="13" s="1"/>
  <c r="I39" i="9"/>
  <c r="G39" i="9"/>
  <c r="E39" i="9"/>
  <c r="H10" i="9"/>
  <c r="D11" i="9" s="1"/>
  <c r="H11" i="9" s="1"/>
  <c r="D12" i="9" s="1"/>
  <c r="H12" i="9" s="1"/>
  <c r="D13" i="9" s="1"/>
  <c r="H13" i="9" s="1"/>
  <c r="D14" i="9" s="1"/>
  <c r="H14" i="9" s="1"/>
  <c r="D15" i="9" s="1"/>
  <c r="H15" i="9" s="1"/>
  <c r="D16" i="9" s="1"/>
  <c r="H16" i="9" s="1"/>
  <c r="D17" i="9" s="1"/>
  <c r="H17" i="9" s="1"/>
  <c r="D18" i="9" s="1"/>
  <c r="H18" i="9" s="1"/>
  <c r="D19" i="9" s="1"/>
  <c r="H19" i="9" s="1"/>
  <c r="D20" i="9" s="1"/>
  <c r="H20" i="9" s="1"/>
  <c r="D21" i="9" s="1"/>
  <c r="H21" i="9" s="1"/>
  <c r="D22" i="9" s="1"/>
  <c r="H22" i="9" s="1"/>
  <c r="D23" i="9" s="1"/>
  <c r="H23" i="9" s="1"/>
  <c r="D24" i="9" s="1"/>
  <c r="H24" i="9" s="1"/>
  <c r="D25" i="9" s="1"/>
  <c r="H25" i="9" s="1"/>
  <c r="D26" i="9" s="1"/>
  <c r="H9" i="9"/>
  <c r="D10" i="9" s="1"/>
  <c r="G39" i="8"/>
  <c r="E39" i="8"/>
  <c r="D11" i="8"/>
  <c r="H11" i="8" s="1"/>
  <c r="D12" i="8" s="1"/>
  <c r="H12" i="8" s="1"/>
  <c r="D13" i="8" s="1"/>
  <c r="H13" i="8" s="1"/>
  <c r="D14" i="8" s="1"/>
  <c r="H14" i="8" s="1"/>
  <c r="D15" i="8" s="1"/>
  <c r="H15" i="8" s="1"/>
  <c r="D16" i="8" s="1"/>
  <c r="H16" i="8" s="1"/>
  <c r="D17" i="8" s="1"/>
  <c r="H17" i="8" s="1"/>
  <c r="D18" i="8" s="1"/>
  <c r="H18" i="8" s="1"/>
  <c r="H9" i="7"/>
  <c r="I39" i="7"/>
  <c r="G39" i="7"/>
  <c r="E39" i="7"/>
  <c r="I39" i="12"/>
  <c r="G39" i="12"/>
  <c r="E39" i="12"/>
  <c r="H10" i="12"/>
  <c r="D11" i="12" s="1"/>
  <c r="H11" i="12" s="1"/>
  <c r="I39" i="11"/>
  <c r="G39" i="11"/>
  <c r="E39" i="11"/>
  <c r="I39" i="16"/>
  <c r="G39" i="16"/>
  <c r="E39" i="16"/>
  <c r="G39" i="15"/>
  <c r="E39" i="15"/>
  <c r="D19" i="3" l="1"/>
  <c r="H19" i="3" s="1"/>
  <c r="E39" i="3"/>
  <c r="H16" i="11"/>
  <c r="D17" i="11" s="1"/>
  <c r="I39" i="3"/>
  <c r="G39" i="3"/>
  <c r="H9" i="16"/>
  <c r="D10" i="16" s="1"/>
  <c r="H10" i="16" s="1"/>
  <c r="D11" i="16" s="1"/>
  <c r="H11" i="16" s="1"/>
  <c r="I39" i="15"/>
  <c r="H9" i="15"/>
  <c r="D20" i="3" l="1"/>
  <c r="H20" i="3" s="1"/>
  <c r="H17" i="11"/>
  <c r="D18" i="11" s="1"/>
  <c r="D10" i="15"/>
  <c r="D12" i="16"/>
  <c r="H12" i="16" s="1"/>
  <c r="D19" i="8"/>
  <c r="H19" i="8" s="1"/>
  <c r="D20" i="8" s="1"/>
  <c r="H20" i="8" s="1"/>
  <c r="D21" i="8" s="1"/>
  <c r="H21" i="8" s="1"/>
  <c r="D22" i="8" s="1"/>
  <c r="H22" i="8" s="1"/>
  <c r="D23" i="8" s="1"/>
  <c r="H23" i="8" s="1"/>
  <c r="D24" i="8" s="1"/>
  <c r="H24" i="8" s="1"/>
  <c r="D25" i="8" s="1"/>
  <c r="H25" i="8" s="1"/>
  <c r="D26" i="8" s="1"/>
  <c r="H26" i="8" s="1"/>
  <c r="D27" i="8" s="1"/>
  <c r="H27" i="8" s="1"/>
  <c r="D28" i="8" s="1"/>
  <c r="H28" i="8" s="1"/>
  <c r="D29" i="8" s="1"/>
  <c r="H29" i="8" s="1"/>
  <c r="D30" i="8" s="1"/>
  <c r="H30" i="8" s="1"/>
  <c r="D31" i="8" s="1"/>
  <c r="H31" i="8" s="1"/>
  <c r="D32" i="8" s="1"/>
  <c r="H32" i="8" s="1"/>
  <c r="D21" i="3" l="1"/>
  <c r="H21" i="3" s="1"/>
  <c r="H10" i="15"/>
  <c r="D11" i="15" s="1"/>
  <c r="H18" i="11"/>
  <c r="D19" i="11" s="1"/>
  <c r="D13" i="16"/>
  <c r="H13" i="16" s="1"/>
  <c r="D10" i="7"/>
  <c r="D22" i="3" l="1"/>
  <c r="H19" i="11"/>
  <c r="D20" i="11" s="1"/>
  <c r="H10" i="7"/>
  <c r="H11" i="15"/>
  <c r="D12" i="15" s="1"/>
  <c r="D14" i="16"/>
  <c r="H14" i="16" s="1"/>
  <c r="H22" i="3" l="1"/>
  <c r="D23" i="3" s="1"/>
  <c r="H23" i="3" s="1"/>
  <c r="D24" i="3" s="1"/>
  <c r="H24" i="3" s="1"/>
  <c r="D25" i="3" s="1"/>
  <c r="H25" i="3" s="1"/>
  <c r="D26" i="3" s="1"/>
  <c r="H26" i="3" s="1"/>
  <c r="D27" i="3" s="1"/>
  <c r="H27" i="3" s="1"/>
  <c r="D28" i="3" s="1"/>
  <c r="H28" i="3" s="1"/>
  <c r="D29" i="3" s="1"/>
  <c r="H29" i="3" s="1"/>
  <c r="D30" i="3" s="1"/>
  <c r="H30" i="3" s="1"/>
  <c r="D31" i="3" s="1"/>
  <c r="H31" i="3" s="1"/>
  <c r="D32" i="3" s="1"/>
  <c r="H12" i="15"/>
  <c r="D13" i="15" s="1"/>
  <c r="H20" i="11"/>
  <c r="D21" i="11" s="1"/>
  <c r="H21" i="11" s="1"/>
  <c r="D22" i="11" s="1"/>
  <c r="H22" i="11" s="1"/>
  <c r="D23" i="11" s="1"/>
  <c r="D24" i="11" s="1"/>
  <c r="H24" i="11" s="1"/>
  <c r="D25" i="11" s="1"/>
  <c r="H25" i="11" s="1"/>
  <c r="D26" i="11" s="1"/>
  <c r="D11" i="7"/>
  <c r="D15" i="16"/>
  <c r="H15" i="16" s="1"/>
  <c r="H13" i="15"/>
  <c r="H11" i="7" l="1"/>
  <c r="D12" i="7" s="1"/>
  <c r="D16" i="16"/>
  <c r="H16" i="16" s="1"/>
  <c r="D14" i="15"/>
  <c r="H9" i="12"/>
  <c r="D10" i="12" s="1"/>
  <c r="I39" i="8"/>
  <c r="H12" i="7" l="1"/>
  <c r="D13" i="7" s="1"/>
  <c r="D12" i="12"/>
  <c r="D17" i="16"/>
  <c r="H14" i="15"/>
  <c r="H13" i="7" l="1"/>
  <c r="D14" i="7" s="1"/>
  <c r="H12" i="12"/>
  <c r="H17" i="16"/>
  <c r="D18" i="16" s="1"/>
  <c r="H18" i="16" s="1"/>
  <c r="D19" i="16" s="1"/>
  <c r="H19" i="16" s="1"/>
  <c r="D20" i="16" s="1"/>
  <c r="D15" i="15"/>
  <c r="H14" i="7" l="1"/>
  <c r="D15" i="7" s="1"/>
  <c r="H15" i="7" s="1"/>
  <c r="D16" i="7" s="1"/>
  <c r="H16" i="7" s="1"/>
  <c r="D17" i="7" s="1"/>
  <c r="H17" i="7" s="1"/>
  <c r="D18" i="7" s="1"/>
  <c r="H18" i="7" s="1"/>
  <c r="D19" i="7" s="1"/>
  <c r="H19" i="7" s="1"/>
  <c r="D20" i="7" s="1"/>
  <c r="H20" i="7" s="1"/>
  <c r="D21" i="7" s="1"/>
  <c r="H21" i="7" s="1"/>
  <c r="D22" i="7" s="1"/>
  <c r="H22" i="7" s="1"/>
  <c r="D23" i="7" s="1"/>
  <c r="H23" i="7" s="1"/>
  <c r="D24" i="7" s="1"/>
  <c r="H24" i="7" s="1"/>
  <c r="D25" i="7" s="1"/>
  <c r="D13" i="12"/>
  <c r="H20" i="16"/>
  <c r="D21" i="16" s="1"/>
  <c r="H21" i="16" s="1"/>
  <c r="H15" i="15"/>
  <c r="D22" i="16" l="1"/>
  <c r="D23" i="16" s="1"/>
  <c r="H23" i="16" s="1"/>
  <c r="D24" i="16" s="1"/>
  <c r="H24" i="16" s="1"/>
  <c r="D25" i="16" s="1"/>
  <c r="H25" i="16" s="1"/>
  <c r="D26" i="16" s="1"/>
  <c r="H13" i="12"/>
  <c r="D14" i="12" s="1"/>
  <c r="D16" i="15"/>
  <c r="H16" i="15" l="1"/>
  <c r="D17" i="15" s="1"/>
  <c r="H14" i="12"/>
  <c r="H17" i="15" l="1"/>
  <c r="D18" i="15" s="1"/>
  <c r="D15" i="12"/>
  <c r="H15" i="12" l="1"/>
  <c r="H18" i="15"/>
  <c r="D16" i="12" l="1"/>
  <c r="D19" i="15"/>
  <c r="H16" i="12" l="1"/>
  <c r="H19" i="15"/>
  <c r="D17" i="12" l="1"/>
  <c r="D20" i="15"/>
  <c r="H17" i="12" l="1"/>
  <c r="H20" i="15"/>
  <c r="D18" i="12" l="1"/>
  <c r="D21" i="15"/>
  <c r="H21" i="15" s="1"/>
  <c r="H18" i="12" l="1"/>
  <c r="D22" i="15"/>
  <c r="D19" i="12" l="1"/>
  <c r="H19" i="12" l="1"/>
  <c r="D20" i="12" l="1"/>
  <c r="D23" i="15"/>
  <c r="H20" i="12" l="1"/>
  <c r="H23" i="15"/>
  <c r="D21" i="12" l="1"/>
  <c r="D24" i="15"/>
  <c r="H21" i="12" l="1"/>
  <c r="H24" i="15"/>
  <c r="D22" i="12" l="1"/>
  <c r="D25" i="15"/>
  <c r="H22" i="12" l="1"/>
  <c r="H25" i="15"/>
  <c r="D23" i="12" l="1"/>
  <c r="D26" i="15"/>
  <c r="H23" i="12" l="1"/>
  <c r="D24" i="12" l="1"/>
  <c r="H24" i="12" l="1"/>
  <c r="D25" i="12" l="1"/>
  <c r="H25" i="12" l="1"/>
  <c r="D26" i="12" l="1"/>
</calcChain>
</file>

<file path=xl/sharedStrings.xml><?xml version="1.0" encoding="utf-8"?>
<sst xmlns="http://schemas.openxmlformats.org/spreadsheetml/2006/main" count="744" uniqueCount="75">
  <si>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</si>
  <si>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</si>
  <si>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</si>
  <si>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</si>
  <si>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</si>
  <si>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</si>
  <si>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</si>
  <si>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</si>
  <si>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</si>
  <si>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</si>
  <si>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</si>
  <si>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</si>
  <si>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</si>
  <si>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</si>
  <si>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</si>
  <si>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</si>
  <si>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</si>
  <si>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</si>
  <si>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</si>
  <si>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</si>
  <si>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</si>
  <si>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</si>
  <si>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</si>
  <si>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</si>
  <si>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</si>
  <si>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</si>
  <si>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</si>
  <si>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</si>
  <si>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</si>
  <si>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</si>
  <si>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</si>
  <si>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</si>
  <si>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</si>
  <si>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</si>
  <si>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</si>
  <si>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</si>
  <si>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</si>
  <si>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</si>
  <si>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</si>
  <si>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</si>
  <si>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</si>
  <si>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</si>
  <si>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</si>
  <si>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</si>
  <si>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</si>
  <si>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</si>
  <si>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</si>
  <si>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</si>
  <si>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</si>
  <si>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</si>
  <si>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</si>
  <si>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岩泉町・小本サテ</t>
    <rPh sb="0" eb="3">
      <t>イワイズミチョウ</t>
    </rPh>
    <rPh sb="4" eb="6">
      <t>オモト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</si>
  <si>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</si>
  <si>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</si>
  <si>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</si>
  <si>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</si>
  <si>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</si>
  <si>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</si>
  <si>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</si>
  <si>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</si>
  <si>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</si>
  <si>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</si>
  <si>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</si>
  <si>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</si>
  <si>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</si>
  <si>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</si>
  <si>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</si>
  <si>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</si>
  <si>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</si>
  <si>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</si>
  <si>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</si>
  <si>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E</t>
    <phoneticPr fontId="1"/>
  </si>
  <si>
    <t>F</t>
    <phoneticPr fontId="1"/>
  </si>
  <si>
    <t>G</t>
    <phoneticPr fontId="1"/>
  </si>
  <si>
    <t>H28.9.27現在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</si>
</sst>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  <protection locked="0"/>
    </xf>
    <xf numFmtId="38" fontId="4" fillId="0" borderId="18" xfId="1" applyFont="1" applyFill="1" applyBorder="1" applyAlignment="1">
      <alignment horizontal="center" vertical="center" wrapText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3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 wrapText="1"/>
    </xf>
    <xf numFmtId="38" fontId="0" fillId="0" borderId="27" xfId="1" applyFont="1" applyFill="1" applyBorder="1" applyAlignment="1">
      <alignment horizontal="right" vertical="center" wrapText="1"/>
    </xf>
    <xf numFmtId="38" fontId="0" fillId="0" borderId="27" xfId="1" applyFont="1" applyFill="1" applyBorder="1" applyAlignment="1">
      <alignment horizontal="right" vertical="center"/>
    </xf>
    <xf numFmtId="38" fontId="7" fillId="0" borderId="27" xfId="1" quotePrefix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33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9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1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5" xfId="1" applyFont="1" applyFill="1" applyBorder="1" applyAlignment="1">
      <alignment horizontal="center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34" xfId="1" applyFont="1" applyFill="1" applyBorder="1">
      <alignment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0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0" fillId="0" borderId="32" xfId="1" applyFont="1" applyFill="1" applyBorder="1">
      <alignment vertical="center"/>
    </xf>
    <xf numFmtId="38" fontId="0" fillId="0" borderId="41" xfId="1" applyFont="1" applyFill="1" applyBorder="1">
      <alignment vertical="center"/>
    </xf>
    <xf numFmtId="38" fontId="2" fillId="0" borderId="0" xfId="1" applyFont="1" applyFill="1" applyBorder="1" applyAlignment="1">
      <alignment vertical="center" wrapText="1"/>
    </xf>
    <xf numFmtId="38" fontId="3" fillId="0" borderId="0" xfId="1" applyFont="1" applyFill="1" applyAlignment="1">
      <alignment vertical="center"/>
    </xf>
    <xf numFmtId="38" fontId="0" fillId="0" borderId="13" xfId="1" applyFont="1" applyFill="1" applyBorder="1" applyAlignment="1">
      <alignment horizontal="right" vertical="center" wrapText="1"/>
    </xf>
    <xf numFmtId="38" fontId="7" fillId="0" borderId="13" xfId="1" quotePrefix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 applyProtection="1">
      <alignment vertical="center"/>
      <protection locked="0"/>
    </xf>
    <xf numFmtId="38" fontId="0" fillId="0" borderId="25" xfId="1" applyFont="1" applyFill="1" applyBorder="1" applyAlignment="1">
      <alignment vertical="center"/>
    </xf>
    <xf numFmtId="38" fontId="0" fillId="0" borderId="25" xfId="1" applyFont="1" applyFill="1" applyBorder="1" applyProtection="1">
      <alignment vertical="center"/>
      <protection locked="0"/>
    </xf>
    <xf numFmtId="38" fontId="0" fillId="0" borderId="39" xfId="1" applyFont="1" applyFill="1" applyBorder="1" applyAlignment="1">
      <alignment horizontal="center" vertical="center"/>
    </xf>
    <xf numFmtId="38" fontId="0" fillId="0" borderId="13" xfId="1" applyFont="1" applyFill="1" applyBorder="1">
      <alignment vertical="center"/>
    </xf>
    <xf numFmtId="38" fontId="0" fillId="0" borderId="39" xfId="1" applyFont="1" applyFill="1" applyBorder="1">
      <alignment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40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2" xfId="1" applyFont="1" applyFill="1" applyBorder="1" applyProtection="1">
      <alignment vertical="center"/>
      <protection locked="0"/>
    </xf>
    <xf numFmtId="38" fontId="0" fillId="0" borderId="40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0" fillId="0" borderId="37" xfId="1" applyFont="1" applyFill="1" applyBorder="1" applyProtection="1">
      <alignment vertical="center"/>
      <protection locked="0"/>
    </xf>
    <xf numFmtId="38" fontId="0" fillId="0" borderId="36" xfId="1" applyFont="1" applyFill="1" applyBorder="1" applyProtection="1">
      <alignment vertical="center"/>
      <protection locked="0"/>
    </xf>
    <xf numFmtId="38" fontId="0" fillId="0" borderId="38" xfId="1" applyFont="1" applyFill="1" applyBorder="1" applyProtection="1">
      <alignment vertical="center"/>
      <protection locked="0"/>
    </xf>
    <xf numFmtId="38" fontId="0" fillId="0" borderId="5" xfId="1" applyFont="1" applyFill="1" applyBorder="1" applyProtection="1">
      <alignment vertical="center"/>
      <protection locked="0"/>
    </xf>
    <xf numFmtId="38" fontId="0" fillId="0" borderId="0" xfId="1" applyFont="1" applyFill="1" applyProtection="1">
      <alignment vertical="center"/>
      <protection locked="0"/>
    </xf>
    <xf numFmtId="38" fontId="0" fillId="0" borderId="14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 wrapText="1"/>
    </xf>
    <xf numFmtId="38" fontId="0" fillId="0" borderId="26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3" fillId="0" borderId="35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/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81" t="s">
        <v>38</v>
      </c>
      <c r="F2" s="82"/>
      <c r="G2" s="82"/>
      <c r="H2" s="82"/>
      <c r="I2" s="82"/>
      <c r="J2" s="82"/>
    </row>
    <row r="3" spans="1:10" ht="22.5" customHeight="1" thickTop="1" x14ac:dyDescent="0.15">
      <c r="F3" s="70"/>
      <c r="G3" s="70"/>
      <c r="H3" s="70" t="s">
        <v>58</v>
      </c>
      <c r="I3" s="70"/>
      <c r="J3" s="3" t="s">
        <v>74</v>
      </c>
    </row>
    <row r="4" spans="1:10" ht="24" customHeight="1" x14ac:dyDescent="0.15"/>
    <row r="5" spans="1:10" s="2" customFormat="1" x14ac:dyDescent="0.15">
      <c r="A5" s="71" t="s">
        <v>10</v>
      </c>
      <c r="B5" s="72"/>
      <c r="C5" s="73"/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</row>
    <row r="6" spans="1:10" s="2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7" t="s">
        <v>23</v>
      </c>
    </row>
    <row r="7" spans="1:10" s="11" customFormat="1" ht="48" x14ac:dyDescent="0.15">
      <c r="A7" s="77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10" t="s">
        <v>33</v>
      </c>
    </row>
    <row r="8" spans="1:10" s="16" customFormat="1" ht="16.5" customHeight="1" x14ac:dyDescent="0.15">
      <c r="A8" s="78"/>
      <c r="B8" s="80"/>
      <c r="C8" s="80"/>
      <c r="D8" s="12" t="s">
        <v>34</v>
      </c>
      <c r="E8" s="13" t="s">
        <v>34</v>
      </c>
      <c r="F8" s="13" t="s">
        <v>34</v>
      </c>
      <c r="G8" s="13" t="s">
        <v>34</v>
      </c>
      <c r="H8" s="14" t="s">
        <v>35</v>
      </c>
      <c r="I8" s="13" t="s">
        <v>36</v>
      </c>
      <c r="J8" s="15" t="s">
        <v>36</v>
      </c>
    </row>
    <row r="9" spans="1:10" ht="22.5" customHeight="1" x14ac:dyDescent="0.15">
      <c r="A9" s="17">
        <v>9</v>
      </c>
      <c r="B9" s="18">
        <v>1</v>
      </c>
      <c r="C9" s="19" t="s">
        <v>0</v>
      </c>
      <c r="D9" s="20">
        <f>久慈市!D9+宮古市・本部!D9+宮古市・新里サテ!D9+宮古市・川井サテ!D9+岩泉町・本部!D9+岩泉町・小本サテ!D9+岩泉町・小川サテ!D9+遠野市!D9+大槌町!D9+野田村!D9</f>
        <v>0</v>
      </c>
      <c r="E9" s="18">
        <f>SUM(久慈市:野田村!E9)</f>
        <v>71</v>
      </c>
      <c r="F9" s="18">
        <f>SUM(久慈市:野田村!F9)</f>
        <v>2</v>
      </c>
      <c r="G9" s="18">
        <f>SUM(久慈市:野田村!G9)</f>
        <v>0</v>
      </c>
      <c r="H9" s="18">
        <f>D9+E9-G9</f>
        <v>71</v>
      </c>
      <c r="I9" s="18">
        <f>SUM(久慈市:野田村!I9)</f>
        <v>41</v>
      </c>
      <c r="J9" s="21">
        <f>SUM(久慈市:野田村!J9)</f>
        <v>13</v>
      </c>
    </row>
    <row r="10" spans="1:10" ht="22.5" customHeight="1" x14ac:dyDescent="0.15">
      <c r="A10" s="22">
        <v>9</v>
      </c>
      <c r="B10" s="23">
        <v>2</v>
      </c>
      <c r="C10" s="24" t="s">
        <v>1</v>
      </c>
      <c r="D10" s="25">
        <f>H9</f>
        <v>71</v>
      </c>
      <c r="E10" s="23">
        <f>SUM(久慈市:野田村!E10)</f>
        <v>157</v>
      </c>
      <c r="F10" s="23">
        <f>SUM(久慈市:野田村!F10)</f>
        <v>36</v>
      </c>
      <c r="G10" s="23">
        <f>SUM(久慈市:野田村!G10)</f>
        <v>13</v>
      </c>
      <c r="H10" s="23">
        <f t="shared" ref="H10:H24" si="0">D10+E10-G10</f>
        <v>215</v>
      </c>
      <c r="I10" s="23">
        <f>SUM(久慈市:野田村!I10)</f>
        <v>173</v>
      </c>
      <c r="J10" s="26">
        <f>SUM(久慈市:野田村!J10)</f>
        <v>150</v>
      </c>
    </row>
    <row r="11" spans="1:10" ht="22.5" customHeight="1" x14ac:dyDescent="0.15">
      <c r="A11" s="22">
        <v>9</v>
      </c>
      <c r="B11" s="23">
        <v>3</v>
      </c>
      <c r="C11" s="24" t="s">
        <v>2</v>
      </c>
      <c r="D11" s="25">
        <f t="shared" ref="D11:D25" si="1">H10</f>
        <v>215</v>
      </c>
      <c r="E11" s="23">
        <f>SUM(久慈市:野田村!E11)</f>
        <v>128</v>
      </c>
      <c r="F11" s="23">
        <f>SUM(久慈市:野田村!F11)</f>
        <v>99</v>
      </c>
      <c r="G11" s="23">
        <f>SUM(久慈市:野田村!G11)</f>
        <v>43</v>
      </c>
      <c r="H11" s="23">
        <f t="shared" si="0"/>
        <v>300</v>
      </c>
      <c r="I11" s="23">
        <f>SUM(久慈市:野田村!I11)</f>
        <v>457</v>
      </c>
      <c r="J11" s="26">
        <f>SUM(久慈市:野田村!J11)</f>
        <v>150</v>
      </c>
    </row>
    <row r="12" spans="1:10" ht="22.5" customHeight="1" x14ac:dyDescent="0.15">
      <c r="A12" s="22">
        <v>9</v>
      </c>
      <c r="B12" s="23">
        <v>4</v>
      </c>
      <c r="C12" s="24" t="s">
        <v>37</v>
      </c>
      <c r="D12" s="25">
        <f t="shared" si="1"/>
        <v>300</v>
      </c>
      <c r="E12" s="23">
        <f>SUM(久慈市:野田村!E12)</f>
        <v>140</v>
      </c>
      <c r="F12" s="23">
        <f>SUM(久慈市:野田村!F12)</f>
        <v>106</v>
      </c>
      <c r="G12" s="23">
        <f>SUM(久慈市:野田村!G12)</f>
        <v>62</v>
      </c>
      <c r="H12" s="23">
        <f t="shared" si="0"/>
        <v>378</v>
      </c>
      <c r="I12" s="23">
        <f>SUM(久慈市:野田村!I12)</f>
        <v>662</v>
      </c>
      <c r="J12" s="26">
        <f>SUM(久慈市:野田村!J12)</f>
        <v>29</v>
      </c>
    </row>
    <row r="13" spans="1:10" ht="22.5" customHeight="1" x14ac:dyDescent="0.15">
      <c r="A13" s="22">
        <v>9</v>
      </c>
      <c r="B13" s="23">
        <v>5</v>
      </c>
      <c r="C13" s="24" t="s">
        <v>3</v>
      </c>
      <c r="D13" s="25">
        <f t="shared" si="1"/>
        <v>378</v>
      </c>
      <c r="E13" s="23">
        <f>SUM(久慈市:野田村!E13)</f>
        <v>37</v>
      </c>
      <c r="F13" s="23">
        <f>SUM(久慈市:野田村!F13)</f>
        <v>44</v>
      </c>
      <c r="G13" s="23">
        <f>SUM(久慈市:野田村!G13)</f>
        <v>36</v>
      </c>
      <c r="H13" s="23">
        <f t="shared" si="0"/>
        <v>379</v>
      </c>
      <c r="I13" s="23">
        <f>SUM(久慈市:野田村!I13)</f>
        <v>174</v>
      </c>
      <c r="J13" s="26">
        <f>SUM(久慈市:野田村!J13)</f>
        <v>39</v>
      </c>
    </row>
    <row r="14" spans="1:10" ht="22.5" customHeight="1" x14ac:dyDescent="0.15">
      <c r="A14" s="22">
        <v>9</v>
      </c>
      <c r="B14" s="23">
        <v>6</v>
      </c>
      <c r="C14" s="24" t="s">
        <v>4</v>
      </c>
      <c r="D14" s="25">
        <f t="shared" si="1"/>
        <v>379</v>
      </c>
      <c r="E14" s="23">
        <f>SUM(久慈市:野田村!E14)</f>
        <v>54</v>
      </c>
      <c r="F14" s="23">
        <f>SUM(久慈市:野田村!F14)</f>
        <v>36</v>
      </c>
      <c r="G14" s="23">
        <f>SUM(久慈市:野田村!G14)</f>
        <v>27</v>
      </c>
      <c r="H14" s="23">
        <f t="shared" si="0"/>
        <v>406</v>
      </c>
      <c r="I14" s="23">
        <f>SUM(久慈市:野田村!I14)</f>
        <v>215</v>
      </c>
      <c r="J14" s="26">
        <f>SUM(久慈市:野田村!J14)</f>
        <v>62</v>
      </c>
    </row>
    <row r="15" spans="1:10" ht="22.5" customHeight="1" x14ac:dyDescent="0.15">
      <c r="A15" s="22">
        <v>9</v>
      </c>
      <c r="B15" s="23">
        <v>7</v>
      </c>
      <c r="C15" s="24" t="s">
        <v>5</v>
      </c>
      <c r="D15" s="25">
        <f t="shared" si="1"/>
        <v>406</v>
      </c>
      <c r="E15" s="23">
        <f>SUM(久慈市:野田村!E15)</f>
        <v>49</v>
      </c>
      <c r="F15" s="23">
        <f>SUM(久慈市:野田村!F15)</f>
        <v>59</v>
      </c>
      <c r="G15" s="23">
        <f>SUM(久慈市:野田村!G15)</f>
        <v>26</v>
      </c>
      <c r="H15" s="23">
        <f t="shared" si="0"/>
        <v>429</v>
      </c>
      <c r="I15" s="23">
        <f>SUM(久慈市:野田村!I15)</f>
        <v>398</v>
      </c>
      <c r="J15" s="26">
        <f>SUM(久慈市:野田村!J15)</f>
        <v>59</v>
      </c>
    </row>
    <row r="16" spans="1:10" ht="22.5" customHeight="1" x14ac:dyDescent="0.15">
      <c r="A16" s="22">
        <v>9</v>
      </c>
      <c r="B16" s="23">
        <v>8</v>
      </c>
      <c r="C16" s="24" t="s">
        <v>0</v>
      </c>
      <c r="D16" s="25">
        <f t="shared" si="1"/>
        <v>429</v>
      </c>
      <c r="E16" s="23">
        <f>SUM(久慈市:野田村!E16)</f>
        <v>49</v>
      </c>
      <c r="F16" s="23">
        <f>SUM(久慈市:野田村!F16)</f>
        <v>14</v>
      </c>
      <c r="G16" s="23">
        <f>SUM(久慈市:野田村!G16)</f>
        <v>6</v>
      </c>
      <c r="H16" s="23">
        <f t="shared" si="0"/>
        <v>472</v>
      </c>
      <c r="I16" s="23">
        <f>SUM(久慈市:野田村!I16)</f>
        <v>93</v>
      </c>
      <c r="J16" s="26">
        <f>SUM(久慈市:野田村!J16)</f>
        <v>62</v>
      </c>
    </row>
    <row r="17" spans="1:10" ht="22.5" customHeight="1" x14ac:dyDescent="0.15">
      <c r="A17" s="22">
        <v>9</v>
      </c>
      <c r="B17" s="23">
        <v>9</v>
      </c>
      <c r="C17" s="24" t="s">
        <v>1</v>
      </c>
      <c r="D17" s="25">
        <f t="shared" si="1"/>
        <v>472</v>
      </c>
      <c r="E17" s="23">
        <f>SUM(久慈市:野田村!E17)</f>
        <v>50</v>
      </c>
      <c r="F17" s="23">
        <f>SUM(久慈市:野田村!F17)</f>
        <v>33</v>
      </c>
      <c r="G17" s="23">
        <f>SUM(久慈市:野田村!G17)</f>
        <v>20</v>
      </c>
      <c r="H17" s="23">
        <f t="shared" si="0"/>
        <v>502</v>
      </c>
      <c r="I17" s="23">
        <f>SUM(久慈市:野田村!I17)</f>
        <v>163</v>
      </c>
      <c r="J17" s="26">
        <f>SUM(久慈市:野田村!J17)</f>
        <v>541</v>
      </c>
    </row>
    <row r="18" spans="1:10" ht="22.5" customHeight="1" x14ac:dyDescent="0.15">
      <c r="A18" s="22">
        <v>9</v>
      </c>
      <c r="B18" s="23">
        <v>10</v>
      </c>
      <c r="C18" s="24" t="s">
        <v>2</v>
      </c>
      <c r="D18" s="25">
        <f t="shared" si="1"/>
        <v>502</v>
      </c>
      <c r="E18" s="23">
        <f>SUM(久慈市:野田村!E18)</f>
        <v>49</v>
      </c>
      <c r="F18" s="23">
        <f>SUM(久慈市:野田村!F18)</f>
        <v>130</v>
      </c>
      <c r="G18" s="23">
        <f>SUM(久慈市:野田村!G18)</f>
        <v>96</v>
      </c>
      <c r="H18" s="23">
        <f t="shared" si="0"/>
        <v>455</v>
      </c>
      <c r="I18" s="23">
        <f>SUM(久慈市:野田村!I18)</f>
        <v>935</v>
      </c>
      <c r="J18" s="26">
        <f>SUM(久慈市:野田村!J18)</f>
        <v>512</v>
      </c>
    </row>
    <row r="19" spans="1:10" ht="22.5" customHeight="1" x14ac:dyDescent="0.15">
      <c r="A19" s="22">
        <v>9</v>
      </c>
      <c r="B19" s="23">
        <v>11</v>
      </c>
      <c r="C19" s="24" t="s">
        <v>37</v>
      </c>
      <c r="D19" s="25">
        <f t="shared" si="1"/>
        <v>455</v>
      </c>
      <c r="E19" s="23">
        <f>SUM(久慈市:野田村!E19)</f>
        <v>30</v>
      </c>
      <c r="F19" s="23">
        <f>SUM(久慈市:野田村!F19)</f>
        <v>134</v>
      </c>
      <c r="G19" s="23">
        <f>SUM(久慈市:野田村!G19)</f>
        <v>77</v>
      </c>
      <c r="H19" s="23">
        <f t="shared" si="0"/>
        <v>408</v>
      </c>
      <c r="I19" s="23">
        <f>SUM(久慈市:野田村!I19)</f>
        <v>835</v>
      </c>
      <c r="J19" s="26">
        <f>SUM(久慈市:野田村!J19)</f>
        <v>158</v>
      </c>
    </row>
    <row r="20" spans="1:10" ht="22.5" customHeight="1" x14ac:dyDescent="0.15">
      <c r="A20" s="22">
        <v>9</v>
      </c>
      <c r="B20" s="23">
        <v>12</v>
      </c>
      <c r="C20" s="24" t="s">
        <v>3</v>
      </c>
      <c r="D20" s="25">
        <f t="shared" si="1"/>
        <v>408</v>
      </c>
      <c r="E20" s="23">
        <f>SUM(久慈市:野田村!E20)</f>
        <v>18</v>
      </c>
      <c r="F20" s="23">
        <f>SUM(久慈市:野田村!F20)</f>
        <v>63</v>
      </c>
      <c r="G20" s="23">
        <f>SUM(久慈市:野田村!G20)</f>
        <v>38</v>
      </c>
      <c r="H20" s="23">
        <f t="shared" si="0"/>
        <v>388</v>
      </c>
      <c r="I20" s="23">
        <f>SUM(久慈市:野田村!I20)</f>
        <v>404</v>
      </c>
      <c r="J20" s="26">
        <f>SUM(久慈市:野田村!J20)</f>
        <v>218</v>
      </c>
    </row>
    <row r="21" spans="1:10" ht="22.5" customHeight="1" x14ac:dyDescent="0.15">
      <c r="A21" s="22">
        <v>9</v>
      </c>
      <c r="B21" s="23">
        <v>13</v>
      </c>
      <c r="C21" s="24" t="s">
        <v>4</v>
      </c>
      <c r="D21" s="25">
        <f t="shared" si="1"/>
        <v>388</v>
      </c>
      <c r="E21" s="23">
        <f>SUM(久慈市:野田村!E21)</f>
        <v>32</v>
      </c>
      <c r="F21" s="23">
        <f>SUM(久慈市:野田村!F21)</f>
        <v>50</v>
      </c>
      <c r="G21" s="23">
        <f>SUM(久慈市:野田村!G21)</f>
        <v>31</v>
      </c>
      <c r="H21" s="23">
        <f t="shared" si="0"/>
        <v>389</v>
      </c>
      <c r="I21" s="23">
        <f>SUM(久慈市:野田村!I21)</f>
        <v>318</v>
      </c>
      <c r="J21" s="26">
        <f>SUM(久慈市:野田村!J21)</f>
        <v>258</v>
      </c>
    </row>
    <row r="22" spans="1:10" ht="22.5" customHeight="1" x14ac:dyDescent="0.15">
      <c r="A22" s="22">
        <v>9</v>
      </c>
      <c r="B22" s="23">
        <v>14</v>
      </c>
      <c r="C22" s="24" t="s">
        <v>5</v>
      </c>
      <c r="D22" s="25">
        <f t="shared" si="1"/>
        <v>389</v>
      </c>
      <c r="E22" s="23">
        <f>SUM(久慈市:野田村!E22)</f>
        <v>37</v>
      </c>
      <c r="F22" s="23">
        <f>SUM(久慈市:野田村!F22)</f>
        <v>78</v>
      </c>
      <c r="G22" s="23">
        <f>SUM(久慈市:野田村!G22)</f>
        <v>31</v>
      </c>
      <c r="H22" s="23">
        <f t="shared" si="0"/>
        <v>395</v>
      </c>
      <c r="I22" s="23">
        <f>SUM(久慈市:野田村!I22)</f>
        <v>390</v>
      </c>
      <c r="J22" s="26">
        <f>SUM(久慈市:野田村!J22)</f>
        <v>232</v>
      </c>
    </row>
    <row r="23" spans="1:10" ht="22.5" customHeight="1" x14ac:dyDescent="0.15">
      <c r="A23" s="22">
        <v>9</v>
      </c>
      <c r="B23" s="23">
        <v>15</v>
      </c>
      <c r="C23" s="24" t="s">
        <v>0</v>
      </c>
      <c r="D23" s="25">
        <f t="shared" si="1"/>
        <v>395</v>
      </c>
      <c r="E23" s="23">
        <f>SUM(久慈市:野田村!E23)</f>
        <v>34</v>
      </c>
      <c r="F23" s="23">
        <f>SUM(久慈市:野田村!F23)</f>
        <v>71</v>
      </c>
      <c r="G23" s="23">
        <f>SUM(久慈市:野田村!G23)</f>
        <v>31</v>
      </c>
      <c r="H23" s="23">
        <f t="shared" si="0"/>
        <v>398</v>
      </c>
      <c r="I23" s="23">
        <f>SUM(久慈市:野田村!I23)</f>
        <v>384</v>
      </c>
      <c r="J23" s="26">
        <f>SUM(久慈市:野田村!J23)</f>
        <v>249</v>
      </c>
    </row>
    <row r="24" spans="1:10" ht="22.5" customHeight="1" x14ac:dyDescent="0.15">
      <c r="A24" s="22">
        <v>9</v>
      </c>
      <c r="B24" s="23">
        <v>16</v>
      </c>
      <c r="C24" s="24" t="s">
        <v>1</v>
      </c>
      <c r="D24" s="25">
        <f t="shared" si="1"/>
        <v>398</v>
      </c>
      <c r="E24" s="23">
        <f>SUM(久慈市:野田村!E24)</f>
        <v>41</v>
      </c>
      <c r="F24" s="23">
        <f>SUM(久慈市:野田村!F24)</f>
        <v>59</v>
      </c>
      <c r="G24" s="23">
        <f>SUM(久慈市:野田村!G24)</f>
        <v>19</v>
      </c>
      <c r="H24" s="23">
        <f t="shared" si="0"/>
        <v>420</v>
      </c>
      <c r="I24" s="23">
        <f>SUM(久慈市:野田村!I24)</f>
        <v>475</v>
      </c>
      <c r="J24" s="26">
        <f>SUM(久慈市:野田村!J24)</f>
        <v>564</v>
      </c>
    </row>
    <row r="25" spans="1:10" ht="22.5" customHeight="1" x14ac:dyDescent="0.15">
      <c r="A25" s="22">
        <v>9</v>
      </c>
      <c r="B25" s="23">
        <v>17</v>
      </c>
      <c r="C25" s="24" t="s">
        <v>2</v>
      </c>
      <c r="D25" s="25">
        <f t="shared" si="1"/>
        <v>420</v>
      </c>
      <c r="E25" s="23">
        <f>SUM(久慈市:野田村!E25)</f>
        <v>30</v>
      </c>
      <c r="F25" s="23">
        <f>SUM(久慈市:野田村!F25)</f>
        <v>127</v>
      </c>
      <c r="G25" s="23">
        <f>SUM(久慈市:野田村!G25)</f>
        <v>39</v>
      </c>
      <c r="H25" s="23">
        <f t="shared" ref="H25:H30" si="2">D25+E25-G25</f>
        <v>411</v>
      </c>
      <c r="I25" s="23">
        <f>SUM(久慈市:野田村!I25)</f>
        <v>1044</v>
      </c>
      <c r="J25" s="26">
        <f>SUM(久慈市:野田村!J25)</f>
        <v>440</v>
      </c>
    </row>
    <row r="26" spans="1:10" ht="22.5" customHeight="1" x14ac:dyDescent="0.15">
      <c r="A26" s="22">
        <v>9</v>
      </c>
      <c r="B26" s="23">
        <v>18</v>
      </c>
      <c r="C26" s="24" t="s">
        <v>37</v>
      </c>
      <c r="D26" s="25">
        <f t="shared" ref="D26:D32" si="3">H25</f>
        <v>411</v>
      </c>
      <c r="E26" s="23">
        <f>SUM(久慈市:野田村!E26)</f>
        <v>37</v>
      </c>
      <c r="F26" s="23">
        <f>SUM(久慈市:野田村!F26)</f>
        <v>126</v>
      </c>
      <c r="G26" s="23">
        <f>SUM(久慈市:野田村!G26)</f>
        <v>46</v>
      </c>
      <c r="H26" s="23">
        <f t="shared" si="2"/>
        <v>402</v>
      </c>
      <c r="I26" s="23">
        <f>SUM(久慈市:野田村!I26)</f>
        <v>1023</v>
      </c>
      <c r="J26" s="26">
        <f>SUM(久慈市:野田村!J26)</f>
        <v>322</v>
      </c>
    </row>
    <row r="27" spans="1:10" ht="22.5" customHeight="1" x14ac:dyDescent="0.15">
      <c r="A27" s="22">
        <v>9</v>
      </c>
      <c r="B27" s="23">
        <v>19</v>
      </c>
      <c r="C27" s="24" t="s">
        <v>3</v>
      </c>
      <c r="D27" s="25">
        <f t="shared" si="3"/>
        <v>402</v>
      </c>
      <c r="E27" s="23">
        <f>SUM(久慈市:野田村!E27)</f>
        <v>44</v>
      </c>
      <c r="F27" s="23">
        <f>SUM(久慈市:野田村!F27)</f>
        <v>101</v>
      </c>
      <c r="G27" s="23">
        <f>SUM(久慈市:野田村!G27)</f>
        <v>46</v>
      </c>
      <c r="H27" s="23">
        <f t="shared" si="2"/>
        <v>400</v>
      </c>
      <c r="I27" s="23">
        <f>SUM(久慈市:野田村!I27)</f>
        <v>763</v>
      </c>
      <c r="J27" s="26">
        <f>SUM(久慈市:野田村!J27)</f>
        <v>180</v>
      </c>
    </row>
    <row r="28" spans="1:10" ht="22.5" customHeight="1" x14ac:dyDescent="0.15">
      <c r="A28" s="22">
        <v>9</v>
      </c>
      <c r="B28" s="23">
        <v>20</v>
      </c>
      <c r="C28" s="24" t="s">
        <v>4</v>
      </c>
      <c r="D28" s="25">
        <f t="shared" si="3"/>
        <v>400</v>
      </c>
      <c r="E28" s="23">
        <f>SUM(久慈市:野田村!E28)</f>
        <v>32</v>
      </c>
      <c r="F28" s="23">
        <f>SUM(久慈市:野田村!F28)</f>
        <v>51</v>
      </c>
      <c r="G28" s="23">
        <f>SUM(久慈市:野田村!G28)</f>
        <v>23</v>
      </c>
      <c r="H28" s="23">
        <f t="shared" si="2"/>
        <v>409</v>
      </c>
      <c r="I28" s="23">
        <f>SUM(久慈市:野田村!I28)</f>
        <v>335</v>
      </c>
      <c r="J28" s="26">
        <f>SUM(久慈市:野田村!J28)</f>
        <v>156</v>
      </c>
    </row>
    <row r="29" spans="1:10" ht="22.5" customHeight="1" x14ac:dyDescent="0.15">
      <c r="A29" s="22">
        <v>9</v>
      </c>
      <c r="B29" s="23">
        <v>21</v>
      </c>
      <c r="C29" s="24" t="s">
        <v>5</v>
      </c>
      <c r="D29" s="25">
        <f t="shared" si="3"/>
        <v>409</v>
      </c>
      <c r="E29" s="23">
        <f>SUM(久慈市:野田村!E29)</f>
        <v>26</v>
      </c>
      <c r="F29" s="23">
        <f>SUM(久慈市:野田村!F29)</f>
        <v>55</v>
      </c>
      <c r="G29" s="23">
        <f>SUM(久慈市:野田村!G29)</f>
        <v>40</v>
      </c>
      <c r="H29" s="23">
        <f t="shared" si="2"/>
        <v>395</v>
      </c>
      <c r="I29" s="23">
        <f>SUM(久慈市:野田村!I29)</f>
        <v>392</v>
      </c>
      <c r="J29" s="26">
        <f>SUM(久慈市:野田村!J29)</f>
        <v>325</v>
      </c>
    </row>
    <row r="30" spans="1:10" ht="22.5" customHeight="1" x14ac:dyDescent="0.15">
      <c r="A30" s="22">
        <v>9</v>
      </c>
      <c r="B30" s="23">
        <v>22</v>
      </c>
      <c r="C30" s="24" t="s">
        <v>0</v>
      </c>
      <c r="D30" s="25">
        <f t="shared" si="3"/>
        <v>395</v>
      </c>
      <c r="E30" s="23">
        <f>SUM(久慈市:野田村!E30)</f>
        <v>12</v>
      </c>
      <c r="F30" s="23">
        <f>SUM(久慈市:野田村!F30)</f>
        <v>108</v>
      </c>
      <c r="G30" s="23">
        <f>SUM(久慈市:野田村!G30)</f>
        <v>37</v>
      </c>
      <c r="H30" s="23">
        <f t="shared" si="2"/>
        <v>370</v>
      </c>
      <c r="I30" s="23">
        <f>SUM(久慈市:野田村!I30)</f>
        <v>885</v>
      </c>
      <c r="J30" s="26">
        <f>SUM(久慈市:野田村!J30)</f>
        <v>255</v>
      </c>
    </row>
    <row r="31" spans="1:10" ht="22.5" customHeight="1" x14ac:dyDescent="0.15">
      <c r="A31" s="22">
        <v>9</v>
      </c>
      <c r="B31" s="23">
        <v>23</v>
      </c>
      <c r="C31" s="24" t="s">
        <v>1</v>
      </c>
      <c r="D31" s="25">
        <f t="shared" si="3"/>
        <v>370</v>
      </c>
      <c r="E31" s="23">
        <f>SUM(久慈市:野田村!E31)</f>
        <v>17</v>
      </c>
      <c r="F31" s="23">
        <f>SUM(久慈市:野田村!F31)</f>
        <v>65</v>
      </c>
      <c r="G31" s="23">
        <f>SUM(久慈市:野田村!G31)</f>
        <v>29</v>
      </c>
      <c r="H31" s="23">
        <f t="shared" ref="H31" si="4">D31+E31-G31</f>
        <v>358</v>
      </c>
      <c r="I31" s="23">
        <f>SUM(久慈市:野田村!I31)</f>
        <v>502</v>
      </c>
      <c r="J31" s="26">
        <f>SUM(久慈市:野田村!J31)</f>
        <v>317</v>
      </c>
    </row>
    <row r="32" spans="1:10" ht="22.5" customHeight="1" x14ac:dyDescent="0.15">
      <c r="A32" s="22">
        <v>9</v>
      </c>
      <c r="B32" s="23">
        <v>24</v>
      </c>
      <c r="C32" s="24" t="s">
        <v>2</v>
      </c>
      <c r="D32" s="25">
        <f t="shared" si="3"/>
        <v>358</v>
      </c>
      <c r="E32" s="23">
        <f>SUM(久慈市:野田村!E32)</f>
        <v>27</v>
      </c>
      <c r="F32" s="23">
        <f>SUM(久慈市:野田村!F32)</f>
        <v>94</v>
      </c>
      <c r="G32" s="23">
        <f>SUM(久慈市:野田村!G32)</f>
        <v>40</v>
      </c>
      <c r="H32" s="23">
        <f t="shared" ref="H32" si="5">D32+E32-G32</f>
        <v>345</v>
      </c>
      <c r="I32" s="23">
        <f>SUM(久慈市:野田村!I32)</f>
        <v>704</v>
      </c>
      <c r="J32" s="26">
        <f>SUM(久慈市:野田村!J32)</f>
        <v>288</v>
      </c>
    </row>
    <row r="33" spans="1:10" ht="22.5" customHeight="1" x14ac:dyDescent="0.15">
      <c r="A33" s="22">
        <v>9</v>
      </c>
      <c r="B33" s="23">
        <v>25</v>
      </c>
      <c r="C33" s="24" t="s">
        <v>37</v>
      </c>
      <c r="D33" s="25">
        <f t="shared" ref="D33:D34" si="6">H32</f>
        <v>345</v>
      </c>
      <c r="E33" s="23">
        <f>SUM(久慈市:野田村!E33)</f>
        <v>7</v>
      </c>
      <c r="F33" s="23">
        <f>SUM(久慈市:野田村!F33)</f>
        <v>69</v>
      </c>
      <c r="G33" s="23">
        <f>SUM(久慈市:野田村!G33)</f>
        <v>28</v>
      </c>
      <c r="H33" s="23">
        <f t="shared" ref="H33:H34" si="7">D33+E33-G33</f>
        <v>324</v>
      </c>
      <c r="I33" s="23">
        <f>SUM(久慈市:野田村!I33)</f>
        <v>506</v>
      </c>
      <c r="J33" s="26">
        <f>SUM(久慈市:野田村!J33)</f>
        <v>83</v>
      </c>
    </row>
    <row r="34" spans="1:10" ht="22.5" customHeight="1" x14ac:dyDescent="0.15">
      <c r="A34" s="22">
        <v>9</v>
      </c>
      <c r="B34" s="23">
        <v>26</v>
      </c>
      <c r="C34" s="24" t="s">
        <v>3</v>
      </c>
      <c r="D34" s="25">
        <f t="shared" si="6"/>
        <v>324</v>
      </c>
      <c r="E34" s="23">
        <f>SUM(久慈市:野田村!E34)</f>
        <v>25</v>
      </c>
      <c r="F34" s="23">
        <f>SUM(久慈市:野田村!F34)</f>
        <v>46</v>
      </c>
      <c r="G34" s="23">
        <f>SUM(久慈市:野田村!G34)</f>
        <v>48</v>
      </c>
      <c r="H34" s="23">
        <f t="shared" si="7"/>
        <v>301</v>
      </c>
      <c r="I34" s="23">
        <f>SUM(久慈市:野田村!I34)</f>
        <v>219</v>
      </c>
      <c r="J34" s="26">
        <f>SUM(久慈市:野田村!J34)</f>
        <v>128</v>
      </c>
    </row>
    <row r="35" spans="1:10" ht="22.5" customHeight="1" x14ac:dyDescent="0.15">
      <c r="A35" s="22">
        <v>9</v>
      </c>
      <c r="B35" s="23">
        <v>27</v>
      </c>
      <c r="C35" s="24" t="s">
        <v>4</v>
      </c>
      <c r="D35" s="25"/>
      <c r="E35" s="23"/>
      <c r="F35" s="23"/>
      <c r="G35" s="23"/>
      <c r="H35" s="23"/>
      <c r="I35" s="23"/>
      <c r="J35" s="26"/>
    </row>
    <row r="36" spans="1:10" ht="22.5" customHeight="1" x14ac:dyDescent="0.15">
      <c r="A36" s="22">
        <v>9</v>
      </c>
      <c r="B36" s="23">
        <v>28</v>
      </c>
      <c r="C36" s="24" t="s">
        <v>5</v>
      </c>
      <c r="D36" s="25"/>
      <c r="E36" s="23"/>
      <c r="F36" s="23"/>
      <c r="G36" s="23"/>
      <c r="H36" s="23"/>
      <c r="I36" s="23"/>
      <c r="J36" s="26"/>
    </row>
    <row r="37" spans="1:10" ht="22.5" customHeight="1" x14ac:dyDescent="0.15">
      <c r="A37" s="22">
        <v>9</v>
      </c>
      <c r="B37" s="23">
        <v>29</v>
      </c>
      <c r="C37" s="24" t="s">
        <v>0</v>
      </c>
      <c r="D37" s="25"/>
      <c r="E37" s="23"/>
      <c r="F37" s="23"/>
      <c r="G37" s="23"/>
      <c r="H37" s="23"/>
      <c r="I37" s="23"/>
      <c r="J37" s="26"/>
    </row>
    <row r="38" spans="1:10" ht="22.5" customHeight="1" x14ac:dyDescent="0.15">
      <c r="A38" s="27">
        <v>9</v>
      </c>
      <c r="B38" s="28">
        <v>30</v>
      </c>
      <c r="C38" s="29" t="s">
        <v>1</v>
      </c>
      <c r="D38" s="30"/>
      <c r="E38" s="28"/>
      <c r="F38" s="28"/>
      <c r="G38" s="28"/>
      <c r="H38" s="28"/>
      <c r="I38" s="28"/>
      <c r="J38" s="31"/>
    </row>
    <row r="39" spans="1:10" ht="22.5" customHeight="1" x14ac:dyDescent="0.15">
      <c r="A39" s="65" t="s">
        <v>6</v>
      </c>
      <c r="B39" s="66"/>
      <c r="C39" s="66"/>
      <c r="D39" s="32"/>
      <c r="E39" s="33">
        <f>SUM(E9:E38)</f>
        <v>1233</v>
      </c>
      <c r="F39" s="34"/>
      <c r="G39" s="33">
        <f>SUM(G9:G38)</f>
        <v>932</v>
      </c>
      <c r="H39" s="34"/>
      <c r="I39" s="33">
        <f>SUM(I9:I38)</f>
        <v>12490</v>
      </c>
      <c r="J39" s="35"/>
    </row>
  </sheetData>
  <sheetProtection selectLockedCells="1"/>
  <mergeCells count="9"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57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3">
        <v>1</v>
      </c>
      <c r="F9" s="42">
        <v>1</v>
      </c>
      <c r="G9" s="42">
        <v>0</v>
      </c>
      <c r="H9" s="23">
        <f>D9+E9-G9</f>
        <v>1</v>
      </c>
      <c r="I9" s="42">
        <v>21</v>
      </c>
      <c r="J9" s="42">
        <v>13</v>
      </c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1</v>
      </c>
      <c r="E10" s="42">
        <v>1</v>
      </c>
      <c r="F10" s="42">
        <v>1</v>
      </c>
      <c r="G10" s="42">
        <v>0</v>
      </c>
      <c r="H10" s="23">
        <f>D10+E10-G10</f>
        <v>2</v>
      </c>
      <c r="I10" s="42">
        <v>17</v>
      </c>
      <c r="J10" s="42">
        <v>22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" si="0">H10</f>
        <v>2</v>
      </c>
      <c r="E11" s="42">
        <v>1</v>
      </c>
      <c r="F11" s="42">
        <v>3</v>
      </c>
      <c r="G11" s="42">
        <v>3</v>
      </c>
      <c r="H11" s="23">
        <f t="shared" ref="H11" si="1">D11+E11-G11</f>
        <v>0</v>
      </c>
      <c r="I11" s="42">
        <v>22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/>
      <c r="E12" s="42"/>
      <c r="F12" s="42"/>
      <c r="G12" s="42"/>
      <c r="H12" s="23"/>
      <c r="I12" s="42"/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/>
      <c r="E25" s="42"/>
      <c r="F25" s="42"/>
      <c r="G25" s="42"/>
      <c r="H25" s="23"/>
      <c r="I25" s="42"/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/>
      <c r="E26" s="42"/>
      <c r="F26" s="42"/>
      <c r="G26" s="42"/>
      <c r="H26" s="23"/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/>
      <c r="E27" s="42"/>
      <c r="F27" s="42"/>
      <c r="G27" s="42"/>
      <c r="H27" s="23"/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/>
      <c r="E28" s="42"/>
      <c r="F28" s="42"/>
      <c r="G28" s="42"/>
      <c r="H28" s="23"/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/>
      <c r="E29" s="42"/>
      <c r="F29" s="42"/>
      <c r="G29" s="42"/>
      <c r="H29" s="23"/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/>
      <c r="E30" s="42"/>
      <c r="F30" s="42"/>
      <c r="G30" s="42"/>
      <c r="H30" s="23"/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60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49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>D9+E9-G9</f>
        <v>0</v>
      </c>
      <c r="I9" s="43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0</v>
      </c>
      <c r="E10" s="42">
        <v>2</v>
      </c>
      <c r="F10" s="42">
        <v>1</v>
      </c>
      <c r="G10" s="42">
        <v>1</v>
      </c>
      <c r="H10" s="41">
        <f t="shared" ref="H10:H34" si="0">D10+E10-G10</f>
        <v>1</v>
      </c>
      <c r="I10" s="42">
        <v>9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:D26" si="1">H10</f>
        <v>1</v>
      </c>
      <c r="E11" s="42">
        <v>1</v>
      </c>
      <c r="F11" s="42">
        <v>0</v>
      </c>
      <c r="G11" s="42">
        <v>0</v>
      </c>
      <c r="H11" s="41">
        <f t="shared" si="0"/>
        <v>2</v>
      </c>
      <c r="I11" s="42">
        <v>0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2</v>
      </c>
      <c r="E12" s="42">
        <v>1</v>
      </c>
      <c r="F12" s="42">
        <v>2</v>
      </c>
      <c r="G12" s="42">
        <v>1</v>
      </c>
      <c r="H12" s="41">
        <f t="shared" si="0"/>
        <v>2</v>
      </c>
      <c r="I12" s="42">
        <v>12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2</v>
      </c>
      <c r="E13" s="42">
        <v>4</v>
      </c>
      <c r="F13" s="42">
        <v>4</v>
      </c>
      <c r="G13" s="42">
        <v>4</v>
      </c>
      <c r="H13" s="41">
        <f t="shared" si="0"/>
        <v>2</v>
      </c>
      <c r="I13" s="42">
        <v>11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2</v>
      </c>
      <c r="E14" s="42">
        <v>0</v>
      </c>
      <c r="F14" s="42">
        <v>1</v>
      </c>
      <c r="G14" s="42">
        <v>0</v>
      </c>
      <c r="H14" s="41">
        <f t="shared" si="0"/>
        <v>2</v>
      </c>
      <c r="I14" s="42">
        <v>2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2</v>
      </c>
      <c r="E15" s="42">
        <v>5</v>
      </c>
      <c r="F15" s="42">
        <v>1</v>
      </c>
      <c r="G15" s="42">
        <v>0</v>
      </c>
      <c r="H15" s="41">
        <f t="shared" si="0"/>
        <v>7</v>
      </c>
      <c r="I15" s="42">
        <v>7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</v>
      </c>
      <c r="E16" s="42">
        <v>2</v>
      </c>
      <c r="F16" s="42">
        <v>6</v>
      </c>
      <c r="G16" s="42">
        <v>6</v>
      </c>
      <c r="H16" s="41">
        <f t="shared" si="0"/>
        <v>3</v>
      </c>
      <c r="I16" s="42">
        <v>38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3</v>
      </c>
      <c r="E17" s="42">
        <v>0</v>
      </c>
      <c r="F17" s="42">
        <v>2</v>
      </c>
      <c r="G17" s="42">
        <v>1</v>
      </c>
      <c r="H17" s="41">
        <f t="shared" si="0"/>
        <v>2</v>
      </c>
      <c r="I17" s="42">
        <v>10</v>
      </c>
      <c r="J17" s="42">
        <v>11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2</v>
      </c>
      <c r="E18" s="42">
        <v>0</v>
      </c>
      <c r="F18" s="42">
        <v>0</v>
      </c>
      <c r="G18" s="42">
        <v>0</v>
      </c>
      <c r="H18" s="41">
        <f t="shared" si="0"/>
        <v>2</v>
      </c>
      <c r="I18" s="42">
        <v>0</v>
      </c>
      <c r="J18" s="42">
        <v>11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2</v>
      </c>
      <c r="E19" s="42">
        <v>0</v>
      </c>
      <c r="F19" s="42">
        <v>1</v>
      </c>
      <c r="G19" s="42">
        <v>1</v>
      </c>
      <c r="H19" s="41">
        <f t="shared" si="0"/>
        <v>1</v>
      </c>
      <c r="I19" s="42">
        <v>15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1</v>
      </c>
      <c r="E20" s="42">
        <v>1</v>
      </c>
      <c r="F20" s="42">
        <v>0</v>
      </c>
      <c r="G20" s="42">
        <v>0</v>
      </c>
      <c r="H20" s="41">
        <f t="shared" si="0"/>
        <v>2</v>
      </c>
      <c r="I20" s="42">
        <v>0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2</v>
      </c>
      <c r="E21" s="42">
        <v>1</v>
      </c>
      <c r="F21" s="42">
        <v>0</v>
      </c>
      <c r="G21" s="42">
        <v>0</v>
      </c>
      <c r="H21" s="41">
        <f t="shared" si="0"/>
        <v>3</v>
      </c>
      <c r="I21" s="42">
        <v>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3</v>
      </c>
      <c r="E22" s="42">
        <v>0</v>
      </c>
      <c r="F22" s="42">
        <v>0</v>
      </c>
      <c r="G22" s="42">
        <v>0</v>
      </c>
      <c r="H22" s="41">
        <f>D22+E22-G22</f>
        <v>3</v>
      </c>
      <c r="I22" s="42">
        <v>0</v>
      </c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3</v>
      </c>
      <c r="E23" s="42">
        <v>0</v>
      </c>
      <c r="F23" s="42">
        <v>0</v>
      </c>
      <c r="G23" s="42">
        <v>0</v>
      </c>
      <c r="H23" s="41">
        <f t="shared" si="0"/>
        <v>3</v>
      </c>
      <c r="I23" s="42">
        <v>0</v>
      </c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3</v>
      </c>
      <c r="E24" s="42">
        <v>1</v>
      </c>
      <c r="F24" s="42">
        <v>0</v>
      </c>
      <c r="G24" s="42">
        <v>0</v>
      </c>
      <c r="H24" s="41">
        <f t="shared" si="0"/>
        <v>4</v>
      </c>
      <c r="I24" s="42">
        <v>0</v>
      </c>
      <c r="J24" s="42">
        <v>20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>
        <f t="shared" si="1"/>
        <v>4</v>
      </c>
      <c r="E25" s="42">
        <v>0</v>
      </c>
      <c r="F25" s="42">
        <v>3</v>
      </c>
      <c r="G25" s="42">
        <v>2</v>
      </c>
      <c r="H25" s="41">
        <f t="shared" si="0"/>
        <v>2</v>
      </c>
      <c r="I25" s="42">
        <v>19</v>
      </c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>
        <f t="shared" si="1"/>
        <v>2</v>
      </c>
      <c r="E26" s="42"/>
      <c r="F26" s="42"/>
      <c r="G26" s="42"/>
      <c r="H26" s="41">
        <f t="shared" si="0"/>
        <v>2</v>
      </c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>
        <v>2</v>
      </c>
      <c r="E27" s="42"/>
      <c r="F27" s="42"/>
      <c r="G27" s="42"/>
      <c r="H27" s="41">
        <f t="shared" si="0"/>
        <v>2</v>
      </c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>
        <v>2</v>
      </c>
      <c r="E28" s="42"/>
      <c r="F28" s="42"/>
      <c r="G28" s="42"/>
      <c r="H28" s="41">
        <f t="shared" si="0"/>
        <v>2</v>
      </c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>
        <v>2</v>
      </c>
      <c r="E29" s="42"/>
      <c r="F29" s="42"/>
      <c r="G29" s="42"/>
      <c r="H29" s="41">
        <f t="shared" si="0"/>
        <v>2</v>
      </c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>
        <v>2</v>
      </c>
      <c r="E30" s="42"/>
      <c r="F30" s="42"/>
      <c r="G30" s="42"/>
      <c r="H30" s="41">
        <f t="shared" si="0"/>
        <v>2</v>
      </c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>
        <v>2</v>
      </c>
      <c r="E31" s="42"/>
      <c r="F31" s="42"/>
      <c r="G31" s="42"/>
      <c r="H31" s="41">
        <f t="shared" si="0"/>
        <v>2</v>
      </c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>
        <v>2</v>
      </c>
      <c r="E32" s="42"/>
      <c r="F32" s="42"/>
      <c r="G32" s="42"/>
      <c r="H32" s="41">
        <f t="shared" si="0"/>
        <v>2</v>
      </c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>
        <v>2</v>
      </c>
      <c r="E33" s="42"/>
      <c r="F33" s="42"/>
      <c r="G33" s="42"/>
      <c r="H33" s="41">
        <f t="shared" si="0"/>
        <v>2</v>
      </c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>
        <v>2</v>
      </c>
      <c r="E34" s="42"/>
      <c r="F34" s="42"/>
      <c r="G34" s="42"/>
      <c r="H34" s="41">
        <f t="shared" si="0"/>
        <v>2</v>
      </c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41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41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41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1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36">
        <f>SUM(E9:E38)</f>
        <v>18</v>
      </c>
      <c r="F39" s="52"/>
      <c r="G39" s="36">
        <f>SUM(G9:G38)</f>
        <v>16</v>
      </c>
      <c r="H39" s="52"/>
      <c r="I39" s="36">
        <f>SUM(I9:I38)</f>
        <v>123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47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65</v>
      </c>
      <c r="E5" s="6" t="s">
        <v>12</v>
      </c>
      <c r="F5" s="6" t="s">
        <v>66</v>
      </c>
      <c r="G5" s="6" t="s">
        <v>67</v>
      </c>
      <c r="H5" s="6" t="s">
        <v>68</v>
      </c>
      <c r="I5" s="6" t="s">
        <v>69</v>
      </c>
      <c r="J5" s="6" t="s">
        <v>70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65</v>
      </c>
      <c r="F9" s="42">
        <v>0</v>
      </c>
      <c r="G9" s="42">
        <v>0</v>
      </c>
      <c r="H9" s="23">
        <f t="shared" ref="H9:H27" si="0">D9+E9-G9</f>
        <v>65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 t="shared" ref="D10:D27" si="1">H9</f>
        <v>65</v>
      </c>
      <c r="E10" s="42">
        <v>52</v>
      </c>
      <c r="F10" s="42">
        <v>22</v>
      </c>
      <c r="G10" s="42">
        <v>8</v>
      </c>
      <c r="H10" s="23">
        <f t="shared" si="0"/>
        <v>109</v>
      </c>
      <c r="I10" s="42">
        <v>43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si="1"/>
        <v>109</v>
      </c>
      <c r="E11" s="42">
        <v>39</v>
      </c>
      <c r="F11" s="42">
        <v>53</v>
      </c>
      <c r="G11" s="42">
        <v>23</v>
      </c>
      <c r="H11" s="23">
        <f t="shared" si="0"/>
        <v>125</v>
      </c>
      <c r="I11" s="42">
        <v>221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125</v>
      </c>
      <c r="E12" s="42">
        <v>29</v>
      </c>
      <c r="F12" s="42">
        <v>64</v>
      </c>
      <c r="G12" s="42">
        <v>33</v>
      </c>
      <c r="H12" s="23">
        <f t="shared" si="0"/>
        <v>121</v>
      </c>
      <c r="I12" s="42">
        <v>266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121</v>
      </c>
      <c r="E13" s="42">
        <v>17</v>
      </c>
      <c r="F13" s="42">
        <v>25</v>
      </c>
      <c r="G13" s="42">
        <v>8</v>
      </c>
      <c r="H13" s="23">
        <f t="shared" si="0"/>
        <v>130</v>
      </c>
      <c r="I13" s="42">
        <v>85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130</v>
      </c>
      <c r="E14" s="42">
        <v>18</v>
      </c>
      <c r="F14" s="42">
        <v>15</v>
      </c>
      <c r="G14" s="42">
        <v>8</v>
      </c>
      <c r="H14" s="23">
        <f t="shared" si="0"/>
        <v>140</v>
      </c>
      <c r="I14" s="42">
        <v>64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140</v>
      </c>
      <c r="E15" s="42">
        <v>10</v>
      </c>
      <c r="F15" s="42">
        <v>29</v>
      </c>
      <c r="G15" s="42">
        <v>8</v>
      </c>
      <c r="H15" s="23">
        <f t="shared" si="0"/>
        <v>142</v>
      </c>
      <c r="I15" s="42">
        <v>231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142</v>
      </c>
      <c r="E16" s="42">
        <v>3</v>
      </c>
      <c r="F16" s="42">
        <v>0</v>
      </c>
      <c r="G16" s="42">
        <v>0</v>
      </c>
      <c r="H16" s="23">
        <f t="shared" si="0"/>
        <v>145</v>
      </c>
      <c r="I16" s="42">
        <v>0</v>
      </c>
      <c r="J16" s="42">
        <v>62</v>
      </c>
      <c r="K16" s="1" t="s">
        <v>48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145</v>
      </c>
      <c r="E17" s="45">
        <v>5</v>
      </c>
      <c r="F17" s="45">
        <v>11</v>
      </c>
      <c r="G17" s="45">
        <v>7</v>
      </c>
      <c r="H17" s="44">
        <f t="shared" si="0"/>
        <v>143</v>
      </c>
      <c r="I17" s="45">
        <v>75</v>
      </c>
      <c r="J17" s="45">
        <v>284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143</v>
      </c>
      <c r="E18" s="42">
        <v>9</v>
      </c>
      <c r="F18" s="42">
        <v>47</v>
      </c>
      <c r="G18" s="42">
        <v>60</v>
      </c>
      <c r="H18" s="44">
        <f t="shared" si="0"/>
        <v>92</v>
      </c>
      <c r="I18" s="42">
        <v>323</v>
      </c>
      <c r="J18" s="42">
        <v>167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92</v>
      </c>
      <c r="E19" s="42">
        <v>5</v>
      </c>
      <c r="F19" s="42">
        <v>34</v>
      </c>
      <c r="G19" s="42">
        <v>38</v>
      </c>
      <c r="H19" s="23">
        <f t="shared" si="0"/>
        <v>59</v>
      </c>
      <c r="I19" s="42">
        <v>213</v>
      </c>
      <c r="J19" s="42">
        <v>22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59</v>
      </c>
      <c r="E20" s="42">
        <v>2</v>
      </c>
      <c r="F20" s="42">
        <v>10</v>
      </c>
      <c r="G20" s="42">
        <v>12</v>
      </c>
      <c r="H20" s="23">
        <f t="shared" si="0"/>
        <v>49</v>
      </c>
      <c r="I20" s="42">
        <v>36</v>
      </c>
      <c r="J20" s="42">
        <v>44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49</v>
      </c>
      <c r="E21" s="42">
        <v>10</v>
      </c>
      <c r="F21" s="42">
        <v>12</v>
      </c>
      <c r="G21" s="42">
        <v>8</v>
      </c>
      <c r="H21" s="23">
        <f t="shared" si="0"/>
        <v>51</v>
      </c>
      <c r="I21" s="42">
        <v>50</v>
      </c>
      <c r="J21" s="42">
        <v>51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51</v>
      </c>
      <c r="E22" s="42">
        <v>14</v>
      </c>
      <c r="F22" s="42">
        <v>17</v>
      </c>
      <c r="G22" s="42">
        <v>8</v>
      </c>
      <c r="H22" s="23">
        <v>57</v>
      </c>
      <c r="I22" s="42">
        <v>55</v>
      </c>
      <c r="J22" s="42">
        <v>112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57</v>
      </c>
      <c r="E23" s="42">
        <v>7</v>
      </c>
      <c r="F23" s="42">
        <v>26</v>
      </c>
      <c r="G23" s="42">
        <v>14</v>
      </c>
      <c r="H23" s="23">
        <f t="shared" si="0"/>
        <v>50</v>
      </c>
      <c r="I23" s="42">
        <v>148</v>
      </c>
      <c r="J23" s="42">
        <v>146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50</v>
      </c>
      <c r="E24" s="42">
        <v>10</v>
      </c>
      <c r="F24" s="42">
        <v>17</v>
      </c>
      <c r="G24" s="42">
        <v>8</v>
      </c>
      <c r="H24" s="23">
        <f t="shared" si="0"/>
        <v>52</v>
      </c>
      <c r="I24" s="42">
        <v>199</v>
      </c>
      <c r="J24" s="42">
        <v>183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52</v>
      </c>
      <c r="E25" s="42">
        <v>8</v>
      </c>
      <c r="F25" s="42">
        <v>30</v>
      </c>
      <c r="G25" s="42">
        <v>18</v>
      </c>
      <c r="H25" s="23">
        <f t="shared" si="0"/>
        <v>42</v>
      </c>
      <c r="I25" s="42">
        <v>251</v>
      </c>
      <c r="J25" s="42">
        <v>113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42</v>
      </c>
      <c r="E26" s="42">
        <v>16</v>
      </c>
      <c r="F26" s="42">
        <v>28</v>
      </c>
      <c r="G26" s="42">
        <v>12</v>
      </c>
      <c r="H26" s="23">
        <f t="shared" si="0"/>
        <v>46</v>
      </c>
      <c r="I26" s="42">
        <v>215</v>
      </c>
      <c r="J26" s="42">
        <v>97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46</v>
      </c>
      <c r="E27" s="42">
        <v>10</v>
      </c>
      <c r="F27" s="42">
        <v>20</v>
      </c>
      <c r="G27" s="42">
        <v>9</v>
      </c>
      <c r="H27" s="23">
        <f t="shared" si="0"/>
        <v>47</v>
      </c>
      <c r="I27" s="42">
        <v>153</v>
      </c>
      <c r="J27" s="42">
        <v>19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ref="D28:D34" si="2">H27</f>
        <v>47</v>
      </c>
      <c r="E28" s="42">
        <v>9</v>
      </c>
      <c r="F28" s="42">
        <v>7</v>
      </c>
      <c r="G28" s="42">
        <v>4</v>
      </c>
      <c r="H28" s="23">
        <f t="shared" ref="H28:H34" si="3">D28+E28-G28</f>
        <v>52</v>
      </c>
      <c r="I28" s="42">
        <v>40</v>
      </c>
      <c r="J28" s="42">
        <v>6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52</v>
      </c>
      <c r="E29" s="42">
        <v>7</v>
      </c>
      <c r="F29" s="42">
        <v>11</v>
      </c>
      <c r="G29" s="42">
        <v>6</v>
      </c>
      <c r="H29" s="23">
        <f t="shared" si="3"/>
        <v>53</v>
      </c>
      <c r="I29" s="42">
        <v>62</v>
      </c>
      <c r="J29" s="42">
        <v>23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53</v>
      </c>
      <c r="E30" s="42">
        <v>3</v>
      </c>
      <c r="F30" s="42">
        <v>13</v>
      </c>
      <c r="G30" s="42">
        <v>6</v>
      </c>
      <c r="H30" s="23">
        <f t="shared" si="3"/>
        <v>50</v>
      </c>
      <c r="I30" s="42">
        <v>68</v>
      </c>
      <c r="J30" s="42">
        <v>35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50</v>
      </c>
      <c r="E31" s="42">
        <v>5</v>
      </c>
      <c r="F31" s="42">
        <v>13</v>
      </c>
      <c r="G31" s="42">
        <v>4</v>
      </c>
      <c r="H31" s="23">
        <f t="shared" si="3"/>
        <v>51</v>
      </c>
      <c r="I31" s="42">
        <v>98</v>
      </c>
      <c r="J31" s="42">
        <v>116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2"/>
        <v>51</v>
      </c>
      <c r="E32" s="42">
        <v>14</v>
      </c>
      <c r="F32" s="42">
        <v>16</v>
      </c>
      <c r="G32" s="42">
        <v>6</v>
      </c>
      <c r="H32" s="23">
        <f t="shared" si="3"/>
        <v>59</v>
      </c>
      <c r="I32" s="42">
        <v>148</v>
      </c>
      <c r="J32" s="42">
        <v>29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si="2"/>
        <v>59</v>
      </c>
      <c r="E33" s="42">
        <v>0</v>
      </c>
      <c r="F33" s="42">
        <v>14</v>
      </c>
      <c r="G33" s="42">
        <v>10</v>
      </c>
      <c r="H33" s="23">
        <f t="shared" si="3"/>
        <v>49</v>
      </c>
      <c r="I33" s="42">
        <v>81</v>
      </c>
      <c r="J33" s="42">
        <v>7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2"/>
        <v>49</v>
      </c>
      <c r="E34" s="42">
        <v>1</v>
      </c>
      <c r="F34" s="42">
        <v>3</v>
      </c>
      <c r="G34" s="42">
        <v>7</v>
      </c>
      <c r="H34" s="23">
        <f t="shared" si="3"/>
        <v>43</v>
      </c>
      <c r="I34" s="42">
        <v>16</v>
      </c>
      <c r="J34" s="42">
        <v>57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28">
        <v>9</v>
      </c>
      <c r="B38" s="28">
        <v>30</v>
      </c>
      <c r="C38" s="29" t="s">
        <v>1</v>
      </c>
      <c r="D38" s="46"/>
      <c r="E38" s="47"/>
      <c r="F38" s="47"/>
      <c r="G38" s="47"/>
      <c r="H38" s="28"/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49">
        <f>SUM(E9:E38)</f>
        <v>368</v>
      </c>
      <c r="F39" s="50"/>
      <c r="G39" s="49">
        <f>SUM(G9:G38)</f>
        <v>325</v>
      </c>
      <c r="H39" s="50"/>
      <c r="I39" s="49">
        <f>SUM(I9:I38)</f>
        <v>3141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H34" sqref="H34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53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71</v>
      </c>
      <c r="I5" s="6" t="s">
        <v>72</v>
      </c>
      <c r="J5" s="6" t="s">
        <v>73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 t="shared" ref="H9:H27" si="0">D9+E9-G9</f>
        <v>0</v>
      </c>
      <c r="I9" s="43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1">
        <f t="shared" ref="D10:D34" si="1">H9</f>
        <v>0</v>
      </c>
      <c r="E10" s="42">
        <v>79</v>
      </c>
      <c r="F10" s="42">
        <v>5</v>
      </c>
      <c r="G10" s="42">
        <v>4</v>
      </c>
      <c r="H10" s="41">
        <f t="shared" si="0"/>
        <v>75</v>
      </c>
      <c r="I10" s="42">
        <v>35</v>
      </c>
      <c r="J10" s="42">
        <v>110</v>
      </c>
    </row>
    <row r="11" spans="1:11" ht="22.5" customHeight="1" x14ac:dyDescent="0.15">
      <c r="A11" s="23">
        <v>9</v>
      </c>
      <c r="B11" s="23">
        <v>3</v>
      </c>
      <c r="C11" s="24" t="s">
        <v>2</v>
      </c>
      <c r="D11" s="41">
        <f t="shared" si="1"/>
        <v>75</v>
      </c>
      <c r="E11" s="42">
        <v>22</v>
      </c>
      <c r="F11" s="42">
        <v>20</v>
      </c>
      <c r="G11" s="42">
        <v>14</v>
      </c>
      <c r="H11" s="41">
        <f t="shared" si="0"/>
        <v>83</v>
      </c>
      <c r="I11" s="42">
        <v>13</v>
      </c>
      <c r="J11" s="42">
        <v>150</v>
      </c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83</v>
      </c>
      <c r="E12" s="42">
        <v>18</v>
      </c>
      <c r="F12" s="42">
        <v>27</v>
      </c>
      <c r="G12" s="42">
        <v>22</v>
      </c>
      <c r="H12" s="41">
        <f t="shared" si="0"/>
        <v>79</v>
      </c>
      <c r="I12" s="42">
        <v>166</v>
      </c>
      <c r="J12" s="42">
        <v>29</v>
      </c>
    </row>
    <row r="13" spans="1:11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79</v>
      </c>
      <c r="E13" s="42">
        <v>12</v>
      </c>
      <c r="F13" s="42">
        <v>12</v>
      </c>
      <c r="G13" s="42">
        <v>22</v>
      </c>
      <c r="H13" s="41">
        <f t="shared" si="0"/>
        <v>69</v>
      </c>
      <c r="I13" s="42">
        <v>57</v>
      </c>
      <c r="J13" s="42">
        <v>39</v>
      </c>
    </row>
    <row r="14" spans="1:11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69</v>
      </c>
      <c r="E14" s="42">
        <v>13</v>
      </c>
      <c r="F14" s="42">
        <v>11</v>
      </c>
      <c r="G14" s="42">
        <v>10</v>
      </c>
      <c r="H14" s="41">
        <f t="shared" si="0"/>
        <v>72</v>
      </c>
      <c r="I14" s="42">
        <v>57</v>
      </c>
      <c r="J14" s="42">
        <v>62</v>
      </c>
    </row>
    <row r="15" spans="1:11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72</v>
      </c>
      <c r="E15" s="42">
        <v>12</v>
      </c>
      <c r="F15" s="42">
        <v>10</v>
      </c>
      <c r="G15" s="42">
        <v>14</v>
      </c>
      <c r="H15" s="41">
        <f t="shared" si="0"/>
        <v>70</v>
      </c>
      <c r="I15" s="42">
        <v>55</v>
      </c>
      <c r="J15" s="42">
        <v>59</v>
      </c>
    </row>
    <row r="16" spans="1:11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70</v>
      </c>
      <c r="E16" s="42">
        <v>2</v>
      </c>
      <c r="F16" s="42">
        <v>0</v>
      </c>
      <c r="G16" s="42">
        <v>0</v>
      </c>
      <c r="H16" s="41">
        <f t="shared" si="0"/>
        <v>72</v>
      </c>
      <c r="I16" s="42">
        <v>0</v>
      </c>
      <c r="J16" s="42">
        <v>0</v>
      </c>
      <c r="K16" s="1" t="s">
        <v>48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72</v>
      </c>
      <c r="E17" s="42">
        <v>10</v>
      </c>
      <c r="F17" s="42">
        <v>0</v>
      </c>
      <c r="G17" s="42">
        <v>9</v>
      </c>
      <c r="H17" s="41">
        <f t="shared" si="0"/>
        <v>73</v>
      </c>
      <c r="I17" s="42">
        <v>0</v>
      </c>
      <c r="J17" s="42">
        <v>130</v>
      </c>
      <c r="K17" s="1" t="s">
        <v>48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73</v>
      </c>
      <c r="E18" s="42">
        <v>4</v>
      </c>
      <c r="F18" s="42">
        <v>7</v>
      </c>
      <c r="G18" s="42">
        <v>18</v>
      </c>
      <c r="H18" s="41">
        <f t="shared" si="0"/>
        <v>59</v>
      </c>
      <c r="I18" s="42">
        <v>145</v>
      </c>
      <c r="J18" s="42">
        <v>50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59</v>
      </c>
      <c r="E19" s="42">
        <v>3</v>
      </c>
      <c r="F19" s="42">
        <v>7</v>
      </c>
      <c r="G19" s="42">
        <v>15</v>
      </c>
      <c r="H19" s="41">
        <f t="shared" si="0"/>
        <v>47</v>
      </c>
      <c r="I19" s="42">
        <v>87</v>
      </c>
      <c r="J19" s="42">
        <v>42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47</v>
      </c>
      <c r="E20" s="42">
        <v>2</v>
      </c>
      <c r="F20" s="42">
        <v>8</v>
      </c>
      <c r="G20" s="42">
        <v>11</v>
      </c>
      <c r="H20" s="41">
        <f t="shared" si="0"/>
        <v>38</v>
      </c>
      <c r="I20" s="42">
        <v>51</v>
      </c>
      <c r="J20" s="42">
        <v>20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38</v>
      </c>
      <c r="E21" s="42">
        <v>3</v>
      </c>
      <c r="F21" s="42">
        <v>2</v>
      </c>
      <c r="G21" s="42">
        <v>1</v>
      </c>
      <c r="H21" s="41">
        <f t="shared" si="0"/>
        <v>40</v>
      </c>
      <c r="I21" s="42">
        <v>20</v>
      </c>
      <c r="J21" s="42">
        <v>32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40</v>
      </c>
      <c r="E22" s="42">
        <v>1</v>
      </c>
      <c r="F22" s="42">
        <v>8</v>
      </c>
      <c r="G22" s="42">
        <v>5</v>
      </c>
      <c r="H22" s="41">
        <v>36</v>
      </c>
      <c r="I22" s="42">
        <v>32</v>
      </c>
      <c r="J22" s="42">
        <v>32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36</v>
      </c>
      <c r="E23" s="42">
        <v>6</v>
      </c>
      <c r="F23" s="42">
        <v>6</v>
      </c>
      <c r="G23" s="42">
        <v>3</v>
      </c>
      <c r="H23" s="41">
        <f t="shared" si="0"/>
        <v>39</v>
      </c>
      <c r="I23" s="42">
        <v>42</v>
      </c>
      <c r="J23" s="42">
        <v>27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39</v>
      </c>
      <c r="E24" s="42">
        <v>3</v>
      </c>
      <c r="F24" s="42">
        <v>2</v>
      </c>
      <c r="G24" s="42">
        <v>1</v>
      </c>
      <c r="H24" s="41">
        <f t="shared" si="0"/>
        <v>41</v>
      </c>
      <c r="I24" s="42">
        <v>35</v>
      </c>
      <c r="J24" s="42">
        <v>19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1">
        <f t="shared" si="1"/>
        <v>41</v>
      </c>
      <c r="E25" s="42">
        <v>2</v>
      </c>
      <c r="F25" s="42">
        <v>6</v>
      </c>
      <c r="G25" s="42">
        <v>3</v>
      </c>
      <c r="H25" s="41">
        <f t="shared" si="0"/>
        <v>40</v>
      </c>
      <c r="I25" s="42">
        <v>46</v>
      </c>
      <c r="J25" s="42">
        <v>27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1">
        <f t="shared" si="1"/>
        <v>40</v>
      </c>
      <c r="E26" s="42">
        <v>0</v>
      </c>
      <c r="F26" s="42">
        <v>8</v>
      </c>
      <c r="G26" s="42">
        <v>5</v>
      </c>
      <c r="H26" s="41">
        <f t="shared" si="0"/>
        <v>35</v>
      </c>
      <c r="I26" s="42">
        <v>66</v>
      </c>
      <c r="J26" s="42">
        <v>70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1">
        <f t="shared" si="1"/>
        <v>35</v>
      </c>
      <c r="E27" s="42">
        <v>14</v>
      </c>
      <c r="F27" s="42">
        <v>12</v>
      </c>
      <c r="G27" s="42">
        <v>13</v>
      </c>
      <c r="H27" s="41">
        <f t="shared" si="0"/>
        <v>36</v>
      </c>
      <c r="I27" s="42">
        <v>102</v>
      </c>
      <c r="J27" s="42">
        <v>23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1">
        <f t="shared" si="1"/>
        <v>36</v>
      </c>
      <c r="E28" s="42">
        <v>3</v>
      </c>
      <c r="F28" s="42">
        <v>4</v>
      </c>
      <c r="G28" s="42">
        <v>8</v>
      </c>
      <c r="H28" s="41">
        <f t="shared" ref="H28:H34" si="2">D28+E28-G28</f>
        <v>31</v>
      </c>
      <c r="I28" s="42">
        <v>33</v>
      </c>
      <c r="J28" s="42">
        <v>16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1">
        <f t="shared" si="1"/>
        <v>31</v>
      </c>
      <c r="E29" s="42">
        <v>3</v>
      </c>
      <c r="F29" s="42">
        <v>3</v>
      </c>
      <c r="G29" s="42">
        <v>4</v>
      </c>
      <c r="H29" s="41">
        <f t="shared" si="2"/>
        <v>30</v>
      </c>
      <c r="I29" s="42">
        <v>20</v>
      </c>
      <c r="J29" s="42">
        <v>107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1">
        <f t="shared" si="1"/>
        <v>30</v>
      </c>
      <c r="E30" s="42">
        <v>2</v>
      </c>
      <c r="F30" s="42">
        <v>10</v>
      </c>
      <c r="G30" s="42">
        <v>6</v>
      </c>
      <c r="H30" s="41">
        <f t="shared" si="2"/>
        <v>26</v>
      </c>
      <c r="I30" s="42">
        <v>113</v>
      </c>
      <c r="J30" s="42">
        <v>83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1">
        <f t="shared" si="1"/>
        <v>26</v>
      </c>
      <c r="E31" s="42">
        <v>1</v>
      </c>
      <c r="F31" s="42">
        <v>11</v>
      </c>
      <c r="G31" s="42">
        <v>9</v>
      </c>
      <c r="H31" s="41">
        <f t="shared" si="2"/>
        <v>18</v>
      </c>
      <c r="I31" s="42">
        <v>84</v>
      </c>
      <c r="J31" s="42">
        <v>21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1">
        <f t="shared" si="1"/>
        <v>18</v>
      </c>
      <c r="E32" s="42">
        <v>3</v>
      </c>
      <c r="F32" s="42">
        <v>4</v>
      </c>
      <c r="G32" s="42">
        <v>5</v>
      </c>
      <c r="H32" s="41">
        <f t="shared" si="2"/>
        <v>16</v>
      </c>
      <c r="I32" s="42">
        <v>30</v>
      </c>
      <c r="J32" s="42">
        <v>22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>
        <f t="shared" si="1"/>
        <v>16</v>
      </c>
      <c r="E33" s="42">
        <v>0</v>
      </c>
      <c r="F33" s="42">
        <v>3</v>
      </c>
      <c r="G33" s="42">
        <v>2</v>
      </c>
      <c r="H33" s="41">
        <f t="shared" si="2"/>
        <v>14</v>
      </c>
      <c r="I33" s="42">
        <v>29</v>
      </c>
      <c r="J33" s="42">
        <v>8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>
        <f t="shared" si="1"/>
        <v>14</v>
      </c>
      <c r="E34" s="42">
        <v>13</v>
      </c>
      <c r="F34" s="42">
        <v>14</v>
      </c>
      <c r="G34" s="42">
        <v>17</v>
      </c>
      <c r="H34" s="41">
        <f t="shared" si="2"/>
        <v>10</v>
      </c>
      <c r="I34" s="42">
        <v>20</v>
      </c>
      <c r="J34" s="42">
        <v>10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41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41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41"/>
      <c r="I37" s="42"/>
      <c r="J37" s="42"/>
    </row>
    <row r="38" spans="1:10" ht="22.5" customHeight="1" x14ac:dyDescent="0.15">
      <c r="A38" s="28">
        <v>9</v>
      </c>
      <c r="B38" s="28">
        <v>30</v>
      </c>
      <c r="C38" s="29" t="s">
        <v>1</v>
      </c>
      <c r="D38" s="30"/>
      <c r="E38" s="47"/>
      <c r="F38" s="47"/>
      <c r="G38" s="47"/>
      <c r="H38" s="51"/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33">
        <f>SUM(E9:E38)</f>
        <v>231</v>
      </c>
      <c r="F39" s="50"/>
      <c r="G39" s="33">
        <f>SUM(G9:G38)</f>
        <v>221</v>
      </c>
      <c r="H39" s="52"/>
      <c r="I39" s="33">
        <f>SUM(I9:I38)</f>
        <v>1338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54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61</v>
      </c>
      <c r="E5" s="6" t="s">
        <v>62</v>
      </c>
      <c r="F5" s="6" t="s">
        <v>13</v>
      </c>
      <c r="G5" s="6" t="s">
        <v>14</v>
      </c>
      <c r="H5" s="6" t="s">
        <v>15</v>
      </c>
      <c r="I5" s="6" t="s">
        <v>63</v>
      </c>
      <c r="J5" s="6" t="s">
        <v>64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24"/>
      <c r="E9" s="42"/>
      <c r="F9" s="42"/>
      <c r="G9" s="42"/>
      <c r="H9" s="23"/>
      <c r="I9" s="42"/>
      <c r="J9" s="42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2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/>
      <c r="E11" s="42"/>
      <c r="F11" s="42"/>
      <c r="G11" s="42"/>
      <c r="H11" s="23"/>
      <c r="I11" s="42"/>
      <c r="J11" s="42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/>
      <c r="E12" s="42"/>
      <c r="F12" s="42"/>
      <c r="G12" s="42"/>
      <c r="H12" s="23"/>
      <c r="I12" s="42"/>
      <c r="J12" s="42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/>
      <c r="E13" s="42"/>
      <c r="F13" s="42"/>
      <c r="G13" s="42"/>
      <c r="H13" s="23"/>
      <c r="I13" s="42"/>
      <c r="J13" s="42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/>
      <c r="E14" s="42"/>
      <c r="F14" s="42"/>
      <c r="G14" s="42"/>
      <c r="H14" s="23"/>
      <c r="I14" s="42"/>
      <c r="J14" s="42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/>
      <c r="E15" s="42"/>
      <c r="F15" s="42"/>
      <c r="G15" s="42"/>
      <c r="H15" s="23"/>
      <c r="I15" s="42"/>
      <c r="J15" s="42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/>
      <c r="E16" s="42">
        <v>24</v>
      </c>
      <c r="F16" s="42">
        <v>0</v>
      </c>
      <c r="G16" s="42">
        <v>0</v>
      </c>
      <c r="H16" s="23">
        <f>D16+E16-G16</f>
        <v>24</v>
      </c>
      <c r="I16" s="42">
        <v>0</v>
      </c>
      <c r="J16" s="42">
        <v>0</v>
      </c>
      <c r="K16" s="1" t="s">
        <v>60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ref="D17:D32" si="0">H16</f>
        <v>24</v>
      </c>
      <c r="E17" s="42">
        <v>1</v>
      </c>
      <c r="F17" s="42">
        <v>0</v>
      </c>
      <c r="G17" s="42">
        <v>0</v>
      </c>
      <c r="H17" s="23">
        <f t="shared" ref="H17:H28" si="1">D17+E17-G17</f>
        <v>25</v>
      </c>
      <c r="I17" s="42">
        <v>0</v>
      </c>
      <c r="J17" s="42">
        <v>66</v>
      </c>
      <c r="K17" s="1" t="s">
        <v>60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25</v>
      </c>
      <c r="E18" s="42">
        <v>3</v>
      </c>
      <c r="F18" s="42">
        <v>6</v>
      </c>
      <c r="G18" s="42">
        <v>3</v>
      </c>
      <c r="H18" s="23">
        <f t="shared" si="1"/>
        <v>25</v>
      </c>
      <c r="I18" s="42">
        <v>93</v>
      </c>
      <c r="J18" s="42">
        <v>142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25</v>
      </c>
      <c r="E19" s="42">
        <v>5</v>
      </c>
      <c r="F19" s="42">
        <v>23</v>
      </c>
      <c r="G19" s="42">
        <v>4</v>
      </c>
      <c r="H19" s="23">
        <f t="shared" si="1"/>
        <v>26</v>
      </c>
      <c r="I19" s="42">
        <v>155</v>
      </c>
      <c r="J19" s="42">
        <v>73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26</v>
      </c>
      <c r="E20" s="42">
        <v>4</v>
      </c>
      <c r="F20" s="42">
        <v>4</v>
      </c>
      <c r="G20" s="42">
        <v>9</v>
      </c>
      <c r="H20" s="23">
        <f t="shared" si="1"/>
        <v>21</v>
      </c>
      <c r="I20" s="42">
        <v>90</v>
      </c>
      <c r="J20" s="42">
        <v>80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2</v>
      </c>
      <c r="F21" s="42">
        <v>13</v>
      </c>
      <c r="G21" s="42">
        <v>9</v>
      </c>
      <c r="H21" s="23">
        <f t="shared" si="1"/>
        <v>14</v>
      </c>
      <c r="I21" s="42">
        <v>80</v>
      </c>
      <c r="J21" s="42">
        <v>107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14</v>
      </c>
      <c r="E22" s="42">
        <v>10</v>
      </c>
      <c r="F22" s="42">
        <v>18</v>
      </c>
      <c r="G22" s="42">
        <v>5</v>
      </c>
      <c r="H22" s="23">
        <f t="shared" si="1"/>
        <v>19</v>
      </c>
      <c r="I22" s="42">
        <v>110</v>
      </c>
      <c r="J22" s="42">
        <v>18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19</v>
      </c>
      <c r="E23" s="42">
        <v>2</v>
      </c>
      <c r="F23" s="42">
        <v>5</v>
      </c>
      <c r="G23" s="42">
        <v>4</v>
      </c>
      <c r="H23" s="23">
        <v>17</v>
      </c>
      <c r="I23" s="42">
        <v>17</v>
      </c>
      <c r="J23" s="42">
        <v>24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17</v>
      </c>
      <c r="E24" s="42">
        <v>3</v>
      </c>
      <c r="F24" s="42">
        <v>2</v>
      </c>
      <c r="G24" s="42">
        <v>1</v>
      </c>
      <c r="H24" s="23">
        <f t="shared" si="1"/>
        <v>19</v>
      </c>
      <c r="I24" s="42">
        <v>34</v>
      </c>
      <c r="J24" s="42">
        <v>125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19</v>
      </c>
      <c r="E25" s="42">
        <v>1</v>
      </c>
      <c r="F25" s="42">
        <v>10</v>
      </c>
      <c r="G25" s="42">
        <v>7</v>
      </c>
      <c r="H25" s="23">
        <f t="shared" si="1"/>
        <v>13</v>
      </c>
      <c r="I25" s="42">
        <v>122</v>
      </c>
      <c r="J25" s="42">
        <v>108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4">
        <f t="shared" si="0"/>
        <v>13</v>
      </c>
      <c r="E26" s="42">
        <v>8</v>
      </c>
      <c r="F26" s="42">
        <v>10</v>
      </c>
      <c r="G26" s="42">
        <v>5</v>
      </c>
      <c r="H26" s="23">
        <f t="shared" si="1"/>
        <v>16</v>
      </c>
      <c r="I26" s="42">
        <v>91</v>
      </c>
      <c r="J26" s="42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4">
        <f t="shared" si="0"/>
        <v>16</v>
      </c>
      <c r="E27" s="42">
        <v>9</v>
      </c>
      <c r="F27" s="42">
        <v>2</v>
      </c>
      <c r="G27" s="42">
        <v>4</v>
      </c>
      <c r="H27" s="23">
        <f t="shared" si="1"/>
        <v>21</v>
      </c>
      <c r="I27" s="42">
        <v>21</v>
      </c>
      <c r="J27" s="42">
        <v>7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4">
        <f t="shared" si="0"/>
        <v>21</v>
      </c>
      <c r="E28" s="42">
        <v>5</v>
      </c>
      <c r="F28" s="42">
        <v>2</v>
      </c>
      <c r="G28" s="42">
        <v>1</v>
      </c>
      <c r="H28" s="23">
        <f t="shared" si="1"/>
        <v>25</v>
      </c>
      <c r="I28" s="42">
        <v>10</v>
      </c>
      <c r="J28" s="42">
        <v>13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4">
        <f t="shared" si="0"/>
        <v>25</v>
      </c>
      <c r="E29" s="42">
        <v>1</v>
      </c>
      <c r="F29" s="42">
        <v>4</v>
      </c>
      <c r="G29" s="42">
        <v>5</v>
      </c>
      <c r="H29" s="23">
        <f t="shared" ref="H29:H30" si="2">D29+E29-G29</f>
        <v>21</v>
      </c>
      <c r="I29" s="42">
        <v>17</v>
      </c>
      <c r="J29" s="42">
        <v>69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4">
        <f t="shared" si="0"/>
        <v>21</v>
      </c>
      <c r="E30" s="42">
        <v>3</v>
      </c>
      <c r="F30" s="42">
        <v>15</v>
      </c>
      <c r="G30" s="42">
        <v>7</v>
      </c>
      <c r="H30" s="23">
        <f t="shared" si="2"/>
        <v>17</v>
      </c>
      <c r="I30" s="42">
        <v>71</v>
      </c>
      <c r="J30" s="42">
        <v>13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4">
        <f t="shared" si="0"/>
        <v>17</v>
      </c>
      <c r="E31" s="42">
        <v>2</v>
      </c>
      <c r="F31" s="42">
        <v>3</v>
      </c>
      <c r="G31" s="42">
        <v>1</v>
      </c>
      <c r="H31" s="23">
        <f t="shared" ref="H31" si="3">D31+E31-G31</f>
        <v>18</v>
      </c>
      <c r="I31" s="42">
        <v>14</v>
      </c>
      <c r="J31" s="42">
        <v>54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4">
        <f t="shared" si="0"/>
        <v>18</v>
      </c>
      <c r="E32" s="42">
        <v>3</v>
      </c>
      <c r="F32" s="42">
        <v>7</v>
      </c>
      <c r="G32" s="42">
        <v>8</v>
      </c>
      <c r="H32" s="23">
        <f t="shared" ref="H32" si="4">D32+E32-G32</f>
        <v>13</v>
      </c>
      <c r="I32" s="42">
        <v>60</v>
      </c>
      <c r="J32" s="42">
        <v>23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4" si="5">H32</f>
        <v>13</v>
      </c>
      <c r="E33" s="42">
        <v>1</v>
      </c>
      <c r="F33" s="42">
        <v>5</v>
      </c>
      <c r="G33" s="42">
        <v>4</v>
      </c>
      <c r="H33" s="23">
        <f>D33+E33-G33</f>
        <v>10</v>
      </c>
      <c r="I33" s="42">
        <v>27</v>
      </c>
      <c r="J33" s="42">
        <v>3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5"/>
        <v>10</v>
      </c>
      <c r="E34" s="42">
        <v>2</v>
      </c>
      <c r="F34" s="42">
        <v>7</v>
      </c>
      <c r="G34" s="42">
        <v>5</v>
      </c>
      <c r="H34" s="23">
        <f>D34+E34-G34</f>
        <v>7</v>
      </c>
      <c r="I34" s="42">
        <v>8</v>
      </c>
      <c r="J34" s="42">
        <v>9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89</v>
      </c>
      <c r="F39" s="52"/>
      <c r="G39" s="18">
        <f>SUM(G9:G38)</f>
        <v>82</v>
      </c>
      <c r="H39" s="52"/>
      <c r="I39" s="18">
        <f>SUM(I9:I38)</f>
        <v>1020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55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0</v>
      </c>
      <c r="F9" s="42">
        <v>0</v>
      </c>
      <c r="G9" s="42">
        <v>0</v>
      </c>
      <c r="H9" s="23">
        <f>D9+E9-G9</f>
        <v>0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>H9</f>
        <v>0</v>
      </c>
      <c r="E10" s="42">
        <v>0</v>
      </c>
      <c r="F10" s="42">
        <v>0</v>
      </c>
      <c r="G10" s="42">
        <v>0</v>
      </c>
      <c r="H10" s="23">
        <f t="shared" ref="H10:H30" si="0">D10+E10-G10</f>
        <v>0</v>
      </c>
      <c r="I10" s="42">
        <v>0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ref="D11:D28" si="1">H10</f>
        <v>0</v>
      </c>
      <c r="E11" s="42">
        <v>0</v>
      </c>
      <c r="F11" s="42">
        <v>0</v>
      </c>
      <c r="G11" s="42">
        <v>0</v>
      </c>
      <c r="H11" s="23">
        <f t="shared" si="0"/>
        <v>0</v>
      </c>
      <c r="I11" s="42">
        <v>0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0</v>
      </c>
      <c r="E12" s="42">
        <v>2</v>
      </c>
      <c r="F12" s="42">
        <v>2</v>
      </c>
      <c r="G12" s="42">
        <v>2</v>
      </c>
      <c r="H12" s="23">
        <f t="shared" si="0"/>
        <v>0</v>
      </c>
      <c r="I12" s="42">
        <v>10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0</v>
      </c>
      <c r="E13" s="42">
        <v>2</v>
      </c>
      <c r="F13" s="42">
        <v>2</v>
      </c>
      <c r="G13" s="42">
        <v>2</v>
      </c>
      <c r="H13" s="23">
        <f t="shared" si="0"/>
        <v>0</v>
      </c>
      <c r="I13" s="42">
        <v>1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0</v>
      </c>
      <c r="E14" s="42">
        <v>3</v>
      </c>
      <c r="F14" s="42">
        <v>3</v>
      </c>
      <c r="G14" s="42">
        <v>3</v>
      </c>
      <c r="H14" s="23">
        <f t="shared" si="0"/>
        <v>0</v>
      </c>
      <c r="I14" s="42">
        <v>17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0</v>
      </c>
      <c r="E15" s="42">
        <v>3</v>
      </c>
      <c r="F15" s="42">
        <v>2</v>
      </c>
      <c r="G15" s="42">
        <v>0</v>
      </c>
      <c r="H15" s="23">
        <f t="shared" si="0"/>
        <v>3</v>
      </c>
      <c r="I15" s="42">
        <v>12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3</v>
      </c>
      <c r="E16" s="42">
        <v>0</v>
      </c>
      <c r="F16" s="42">
        <v>0</v>
      </c>
      <c r="G16" s="42">
        <v>0</v>
      </c>
      <c r="H16" s="23">
        <f t="shared" si="0"/>
        <v>3</v>
      </c>
      <c r="I16" s="42">
        <v>0</v>
      </c>
      <c r="J16" s="43"/>
      <c r="K16" s="1" t="s">
        <v>59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3</v>
      </c>
      <c r="E17" s="42">
        <v>11</v>
      </c>
      <c r="F17" s="42">
        <v>0</v>
      </c>
      <c r="G17" s="42">
        <v>0</v>
      </c>
      <c r="H17" s="23">
        <f t="shared" si="0"/>
        <v>14</v>
      </c>
      <c r="I17" s="42">
        <v>0</v>
      </c>
      <c r="J17" s="43"/>
      <c r="K17" s="1" t="s">
        <v>59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</v>
      </c>
      <c r="E18" s="42">
        <v>2</v>
      </c>
      <c r="F18" s="42">
        <v>4</v>
      </c>
      <c r="G18" s="42">
        <v>2</v>
      </c>
      <c r="H18" s="23">
        <f t="shared" si="0"/>
        <v>14</v>
      </c>
      <c r="I18" s="42">
        <v>18</v>
      </c>
      <c r="J18" s="42">
        <v>17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14</v>
      </c>
      <c r="E19" s="42">
        <v>0</v>
      </c>
      <c r="F19" s="42">
        <v>6</v>
      </c>
      <c r="G19" s="42">
        <v>1</v>
      </c>
      <c r="H19" s="23">
        <f t="shared" si="0"/>
        <v>13</v>
      </c>
      <c r="I19" s="42">
        <v>27</v>
      </c>
      <c r="J19" s="42">
        <v>12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13</v>
      </c>
      <c r="E20" s="42">
        <v>2</v>
      </c>
      <c r="F20" s="42">
        <v>3</v>
      </c>
      <c r="G20" s="42">
        <v>1</v>
      </c>
      <c r="H20" s="23">
        <f t="shared" si="0"/>
        <v>14</v>
      </c>
      <c r="I20" s="42">
        <v>15</v>
      </c>
      <c r="J20" s="42">
        <v>10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14</v>
      </c>
      <c r="E21" s="42">
        <v>1</v>
      </c>
      <c r="F21" s="42">
        <v>2</v>
      </c>
      <c r="G21" s="42">
        <v>1</v>
      </c>
      <c r="H21" s="23">
        <f t="shared" si="0"/>
        <v>14</v>
      </c>
      <c r="I21" s="42">
        <v>8</v>
      </c>
      <c r="J21" s="42">
        <v>8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14</v>
      </c>
      <c r="E22" s="42">
        <v>1</v>
      </c>
      <c r="F22" s="42">
        <v>3</v>
      </c>
      <c r="G22" s="42">
        <v>1</v>
      </c>
      <c r="H22" s="23">
        <f t="shared" si="0"/>
        <v>14</v>
      </c>
      <c r="I22" s="42">
        <v>15</v>
      </c>
      <c r="J22" s="42">
        <v>10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14</v>
      </c>
      <c r="E23" s="42">
        <v>1</v>
      </c>
      <c r="F23" s="42">
        <v>3</v>
      </c>
      <c r="G23" s="42">
        <v>2</v>
      </c>
      <c r="H23" s="23">
        <f t="shared" si="0"/>
        <v>13</v>
      </c>
      <c r="I23" s="42">
        <v>14</v>
      </c>
      <c r="J23" s="42">
        <v>8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13</v>
      </c>
      <c r="E24" s="42">
        <v>0</v>
      </c>
      <c r="F24" s="42">
        <v>2</v>
      </c>
      <c r="G24" s="42">
        <v>2</v>
      </c>
      <c r="H24" s="23">
        <f t="shared" si="0"/>
        <v>11</v>
      </c>
      <c r="I24" s="42">
        <v>17</v>
      </c>
      <c r="J24" s="42">
        <v>10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11</v>
      </c>
      <c r="E25" s="42">
        <v>1</v>
      </c>
      <c r="F25" s="42">
        <v>4</v>
      </c>
      <c r="G25" s="42">
        <v>2</v>
      </c>
      <c r="H25" s="23">
        <f t="shared" si="0"/>
        <v>10</v>
      </c>
      <c r="I25" s="42">
        <v>30</v>
      </c>
      <c r="J25" s="42">
        <v>10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10</v>
      </c>
      <c r="E26" s="42">
        <v>0</v>
      </c>
      <c r="F26" s="42">
        <v>3</v>
      </c>
      <c r="G26" s="42">
        <v>2</v>
      </c>
      <c r="H26" s="23">
        <f t="shared" si="0"/>
        <v>8</v>
      </c>
      <c r="I26" s="42">
        <v>20</v>
      </c>
      <c r="J26" s="42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8</v>
      </c>
      <c r="E27" s="42">
        <v>0</v>
      </c>
      <c r="F27" s="42">
        <v>2</v>
      </c>
      <c r="G27" s="42">
        <v>1</v>
      </c>
      <c r="H27" s="23">
        <f t="shared" si="0"/>
        <v>7</v>
      </c>
      <c r="I27" s="42">
        <v>24</v>
      </c>
      <c r="J27" s="42">
        <v>1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4">
        <f t="shared" si="1"/>
        <v>7</v>
      </c>
      <c r="E28" s="42">
        <v>1</v>
      </c>
      <c r="F28" s="42">
        <v>2</v>
      </c>
      <c r="G28" s="42">
        <v>2</v>
      </c>
      <c r="H28" s="23">
        <f t="shared" si="0"/>
        <v>6</v>
      </c>
      <c r="I28" s="42">
        <v>5</v>
      </c>
      <c r="J28" s="42">
        <v>4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4">
        <f>H28</f>
        <v>6</v>
      </c>
      <c r="E29" s="42">
        <v>1</v>
      </c>
      <c r="F29" s="42">
        <v>2</v>
      </c>
      <c r="G29" s="42">
        <v>2</v>
      </c>
      <c r="H29" s="23">
        <f t="shared" si="0"/>
        <v>5</v>
      </c>
      <c r="I29" s="42">
        <v>7</v>
      </c>
      <c r="J29" s="42">
        <v>6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4">
        <f>H29</f>
        <v>5</v>
      </c>
      <c r="E30" s="42">
        <v>0</v>
      </c>
      <c r="F30" s="42">
        <v>2</v>
      </c>
      <c r="G30" s="42">
        <v>0</v>
      </c>
      <c r="H30" s="23">
        <f t="shared" si="0"/>
        <v>5</v>
      </c>
      <c r="I30" s="42">
        <v>12</v>
      </c>
      <c r="J30" s="42">
        <v>5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4">
        <f>H30</f>
        <v>5</v>
      </c>
      <c r="E31" s="42">
        <v>0</v>
      </c>
      <c r="F31" s="42">
        <v>2</v>
      </c>
      <c r="G31" s="42">
        <v>1</v>
      </c>
      <c r="H31" s="23">
        <f t="shared" ref="H31" si="2">D31+E31-G31</f>
        <v>4</v>
      </c>
      <c r="I31" s="42">
        <v>7</v>
      </c>
      <c r="J31" s="42">
        <v>10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4">
        <f>H31</f>
        <v>4</v>
      </c>
      <c r="E32" s="42">
        <v>0</v>
      </c>
      <c r="F32" s="42">
        <v>3</v>
      </c>
      <c r="G32" s="42">
        <v>2</v>
      </c>
      <c r="H32" s="23">
        <f t="shared" ref="H32" si="3">D32+E32-G32</f>
        <v>2</v>
      </c>
      <c r="I32" s="42">
        <v>18</v>
      </c>
      <c r="J32" s="42">
        <v>5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>H32</f>
        <v>2</v>
      </c>
      <c r="E33" s="42">
        <v>1</v>
      </c>
      <c r="F33" s="42">
        <v>2</v>
      </c>
      <c r="G33" s="42">
        <v>2</v>
      </c>
      <c r="H33" s="23">
        <f t="shared" ref="H33" si="4">D33+E33-G33</f>
        <v>1</v>
      </c>
      <c r="I33" s="42">
        <v>7</v>
      </c>
      <c r="J33" s="42">
        <v>5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v>1</v>
      </c>
      <c r="E34" s="42">
        <v>0</v>
      </c>
      <c r="F34" s="42">
        <v>1</v>
      </c>
      <c r="G34" s="42">
        <v>0</v>
      </c>
      <c r="H34" s="23">
        <v>1</v>
      </c>
      <c r="I34" s="42">
        <v>2</v>
      </c>
      <c r="J34" s="42">
        <v>2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23">
        <v>9</v>
      </c>
      <c r="B38" s="23">
        <v>30</v>
      </c>
      <c r="C38" s="24" t="s">
        <v>1</v>
      </c>
      <c r="D38" s="44"/>
      <c r="E38" s="42"/>
      <c r="F38" s="42"/>
      <c r="G38" s="42"/>
      <c r="H38" s="23"/>
      <c r="I38" s="42"/>
      <c r="J38" s="42"/>
    </row>
    <row r="39" spans="1:10" ht="22.5" customHeight="1" x14ac:dyDescent="0.15">
      <c r="A39" s="93" t="s">
        <v>6</v>
      </c>
      <c r="B39" s="93"/>
      <c r="C39" s="93"/>
      <c r="D39" s="63"/>
      <c r="E39" s="23">
        <f>SUM(E9:E38)</f>
        <v>32</v>
      </c>
      <c r="F39" s="64"/>
      <c r="G39" s="23">
        <f>SUM(G9:G38)</f>
        <v>31</v>
      </c>
      <c r="H39" s="64"/>
      <c r="I39" s="23">
        <f>SUM(I9:I38)</f>
        <v>286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50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4</v>
      </c>
      <c r="F9" s="42">
        <v>0</v>
      </c>
      <c r="G9" s="42">
        <v>0</v>
      </c>
      <c r="H9" s="23">
        <f>D9+E9-G9</f>
        <v>4</v>
      </c>
      <c r="I9" s="42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 t="shared" ref="D10:D25" si="0">H9</f>
        <v>4</v>
      </c>
      <c r="E10" s="42">
        <v>23</v>
      </c>
      <c r="F10" s="42">
        <v>6</v>
      </c>
      <c r="G10" s="42">
        <v>0</v>
      </c>
      <c r="H10" s="23">
        <f t="shared" ref="H10:H28" si="1">D10+E10-G10</f>
        <v>27</v>
      </c>
      <c r="I10" s="42">
        <v>49</v>
      </c>
      <c r="J10" s="43">
        <v>18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si="0"/>
        <v>27</v>
      </c>
      <c r="E11" s="42">
        <v>56</v>
      </c>
      <c r="F11" s="42">
        <v>20</v>
      </c>
      <c r="G11" s="42">
        <v>3</v>
      </c>
      <c r="H11" s="23">
        <f t="shared" si="1"/>
        <v>80</v>
      </c>
      <c r="I11" s="42">
        <v>159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80</v>
      </c>
      <c r="E12" s="42">
        <v>56</v>
      </c>
      <c r="F12" s="42">
        <v>0</v>
      </c>
      <c r="G12" s="42">
        <v>0</v>
      </c>
      <c r="H12" s="23">
        <f t="shared" si="1"/>
        <v>136</v>
      </c>
      <c r="I12" s="42">
        <v>137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136</v>
      </c>
      <c r="E13" s="42">
        <v>0</v>
      </c>
      <c r="F13" s="42">
        <v>0</v>
      </c>
      <c r="G13" s="42">
        <v>0</v>
      </c>
      <c r="H13" s="23">
        <f t="shared" si="1"/>
        <v>136</v>
      </c>
      <c r="I13" s="42">
        <v>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136</v>
      </c>
      <c r="E14" s="42">
        <v>13</v>
      </c>
      <c r="F14" s="42">
        <v>4</v>
      </c>
      <c r="G14" s="42">
        <v>6</v>
      </c>
      <c r="H14" s="23">
        <f t="shared" si="1"/>
        <v>143</v>
      </c>
      <c r="I14" s="42">
        <v>51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143</v>
      </c>
      <c r="E15" s="42">
        <v>8</v>
      </c>
      <c r="F15" s="42">
        <v>14</v>
      </c>
      <c r="G15" s="42">
        <v>3</v>
      </c>
      <c r="H15" s="23">
        <f t="shared" si="1"/>
        <v>148</v>
      </c>
      <c r="I15" s="42">
        <v>64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148</v>
      </c>
      <c r="E16" s="42">
        <v>5</v>
      </c>
      <c r="F16" s="42">
        <v>4</v>
      </c>
      <c r="G16" s="42">
        <v>0</v>
      </c>
      <c r="H16" s="23">
        <f t="shared" si="1"/>
        <v>153</v>
      </c>
      <c r="I16" s="42">
        <v>28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153</v>
      </c>
      <c r="E17" s="42">
        <v>8</v>
      </c>
      <c r="F17" s="42">
        <v>15</v>
      </c>
      <c r="G17" s="42">
        <v>3</v>
      </c>
      <c r="H17" s="23">
        <f t="shared" si="1"/>
        <v>158</v>
      </c>
      <c r="I17" s="42">
        <v>45</v>
      </c>
      <c r="J17" s="43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158</v>
      </c>
      <c r="E18" s="58">
        <v>8</v>
      </c>
      <c r="F18" s="58">
        <v>28</v>
      </c>
      <c r="G18" s="58">
        <v>6</v>
      </c>
      <c r="H18" s="23">
        <f t="shared" si="1"/>
        <v>160</v>
      </c>
      <c r="I18" s="58">
        <v>152</v>
      </c>
      <c r="J18" s="59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160</v>
      </c>
      <c r="E19" s="60">
        <v>7</v>
      </c>
      <c r="F19" s="61">
        <v>21</v>
      </c>
      <c r="G19" s="61">
        <v>6</v>
      </c>
      <c r="H19" s="23">
        <f t="shared" si="1"/>
        <v>161</v>
      </c>
      <c r="I19" s="61">
        <v>121</v>
      </c>
      <c r="J19" s="6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161</v>
      </c>
      <c r="E20" s="42">
        <v>4</v>
      </c>
      <c r="F20" s="58">
        <v>27</v>
      </c>
      <c r="G20" s="42">
        <v>3</v>
      </c>
      <c r="H20" s="23">
        <f t="shared" si="1"/>
        <v>162</v>
      </c>
      <c r="I20" s="42">
        <v>146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162</v>
      </c>
      <c r="E21" s="42">
        <v>9</v>
      </c>
      <c r="F21" s="42">
        <v>8</v>
      </c>
      <c r="G21" s="42">
        <v>7</v>
      </c>
      <c r="H21" s="23">
        <f t="shared" si="1"/>
        <v>164</v>
      </c>
      <c r="I21" s="42">
        <v>110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164</v>
      </c>
      <c r="E22" s="42">
        <v>7</v>
      </c>
      <c r="F22" s="42">
        <v>17</v>
      </c>
      <c r="G22" s="42">
        <v>6</v>
      </c>
      <c r="H22" s="23">
        <f t="shared" si="1"/>
        <v>165</v>
      </c>
      <c r="I22" s="42">
        <v>89</v>
      </c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165</v>
      </c>
      <c r="E23" s="42">
        <v>1</v>
      </c>
      <c r="F23" s="42">
        <v>19</v>
      </c>
      <c r="G23" s="42">
        <v>6</v>
      </c>
      <c r="H23" s="23">
        <f t="shared" si="1"/>
        <v>160</v>
      </c>
      <c r="I23" s="42">
        <v>96</v>
      </c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160</v>
      </c>
      <c r="E24" s="42">
        <v>11</v>
      </c>
      <c r="F24" s="42">
        <v>23</v>
      </c>
      <c r="G24" s="42">
        <v>3</v>
      </c>
      <c r="H24" s="23">
        <f t="shared" si="1"/>
        <v>168</v>
      </c>
      <c r="I24" s="42">
        <v>105</v>
      </c>
      <c r="J24" s="42">
        <v>18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168</v>
      </c>
      <c r="E25" s="42">
        <v>14</v>
      </c>
      <c r="F25" s="42">
        <v>44</v>
      </c>
      <c r="G25" s="42">
        <v>3</v>
      </c>
      <c r="H25" s="23">
        <f t="shared" si="1"/>
        <v>179</v>
      </c>
      <c r="I25" s="42">
        <v>251</v>
      </c>
      <c r="J25" s="42">
        <v>65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ref="D26:D32" si="2">H25</f>
        <v>179</v>
      </c>
      <c r="E26" s="42">
        <v>6</v>
      </c>
      <c r="F26" s="42">
        <v>38</v>
      </c>
      <c r="G26" s="42">
        <v>2</v>
      </c>
      <c r="H26" s="23">
        <f t="shared" si="1"/>
        <v>183</v>
      </c>
      <c r="I26" s="42">
        <v>399</v>
      </c>
      <c r="J26" s="42">
        <v>40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2"/>
        <v>183</v>
      </c>
      <c r="E27" s="42">
        <v>7</v>
      </c>
      <c r="F27" s="42">
        <v>32</v>
      </c>
      <c r="G27" s="42">
        <v>6</v>
      </c>
      <c r="H27" s="23">
        <f t="shared" si="1"/>
        <v>184</v>
      </c>
      <c r="I27" s="42">
        <v>292</v>
      </c>
      <c r="J27" s="42">
        <v>58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2"/>
        <v>184</v>
      </c>
      <c r="E28" s="42">
        <v>6</v>
      </c>
      <c r="F28" s="42">
        <v>23</v>
      </c>
      <c r="G28" s="42">
        <v>3</v>
      </c>
      <c r="H28" s="23">
        <f t="shared" si="1"/>
        <v>187</v>
      </c>
      <c r="I28" s="42">
        <v>163</v>
      </c>
      <c r="J28" s="42">
        <v>34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187</v>
      </c>
      <c r="E29" s="42">
        <v>8</v>
      </c>
      <c r="F29" s="42">
        <v>21</v>
      </c>
      <c r="G29" s="42">
        <v>20</v>
      </c>
      <c r="H29" s="23">
        <f t="shared" ref="H29:H30" si="3">D29+E29-G29</f>
        <v>175</v>
      </c>
      <c r="I29" s="42">
        <v>169</v>
      </c>
      <c r="J29" s="42">
        <v>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175</v>
      </c>
      <c r="E30" s="42">
        <v>3</v>
      </c>
      <c r="F30" s="42">
        <v>41</v>
      </c>
      <c r="G30" s="42">
        <v>11</v>
      </c>
      <c r="H30" s="23">
        <f t="shared" si="3"/>
        <v>167</v>
      </c>
      <c r="I30" s="42">
        <v>424</v>
      </c>
      <c r="J30" s="42">
        <v>84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167</v>
      </c>
      <c r="E31" s="42">
        <v>5</v>
      </c>
      <c r="F31" s="42">
        <v>23</v>
      </c>
      <c r="G31" s="42">
        <v>10</v>
      </c>
      <c r="H31" s="23">
        <f t="shared" ref="H31" si="4">D31+E31-G31</f>
        <v>162</v>
      </c>
      <c r="I31" s="42">
        <v>220</v>
      </c>
      <c r="J31" s="43">
        <v>0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2"/>
        <v>162</v>
      </c>
      <c r="E32" s="42">
        <v>4</v>
      </c>
      <c r="F32" s="42">
        <v>33</v>
      </c>
      <c r="G32" s="42">
        <v>14</v>
      </c>
      <c r="H32" s="23">
        <f t="shared" ref="H32" si="5">D32+E32-G32</f>
        <v>152</v>
      </c>
      <c r="I32" s="42">
        <v>204</v>
      </c>
      <c r="J32" s="43">
        <v>107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4" si="6">H32</f>
        <v>152</v>
      </c>
      <c r="E33" s="42">
        <v>4</v>
      </c>
      <c r="F33" s="42">
        <v>25</v>
      </c>
      <c r="G33" s="42">
        <v>7</v>
      </c>
      <c r="H33" s="23">
        <f t="shared" ref="H33:H34" si="7">D33+E33-G33</f>
        <v>149</v>
      </c>
      <c r="I33" s="42">
        <v>228</v>
      </c>
      <c r="J33" s="43">
        <v>0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6"/>
        <v>149</v>
      </c>
      <c r="E34" s="42">
        <v>7</v>
      </c>
      <c r="F34" s="42">
        <v>9</v>
      </c>
      <c r="G34" s="42">
        <v>15</v>
      </c>
      <c r="H34" s="23">
        <f t="shared" si="7"/>
        <v>141</v>
      </c>
      <c r="I34" s="42">
        <v>103</v>
      </c>
      <c r="J34" s="42">
        <v>12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284</v>
      </c>
      <c r="F39" s="52"/>
      <c r="G39" s="18">
        <f>SUM(G9:G38)</f>
        <v>143</v>
      </c>
      <c r="H39" s="52"/>
      <c r="I39" s="18">
        <f>SUM(I9:I38)</f>
        <v>3805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51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25" si="0">H10</f>
        <v>0</v>
      </c>
      <c r="E11" s="42">
        <v>1</v>
      </c>
      <c r="F11" s="42">
        <v>0</v>
      </c>
      <c r="G11" s="42">
        <v>0</v>
      </c>
      <c r="H11" s="23">
        <f t="shared" ref="H11:H26" si="1">D11+E11-G11</f>
        <v>1</v>
      </c>
      <c r="I11" s="42">
        <v>0</v>
      </c>
      <c r="J11" s="43">
        <v>0</v>
      </c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1</v>
      </c>
      <c r="E12" s="42">
        <v>3</v>
      </c>
      <c r="F12" s="42">
        <v>0</v>
      </c>
      <c r="G12" s="42">
        <v>0</v>
      </c>
      <c r="H12" s="23">
        <f t="shared" si="1"/>
        <v>4</v>
      </c>
      <c r="I12" s="42">
        <v>0</v>
      </c>
      <c r="J12" s="43">
        <v>0</v>
      </c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4</v>
      </c>
      <c r="E13" s="42">
        <v>2</v>
      </c>
      <c r="F13" s="42">
        <v>0</v>
      </c>
      <c r="G13" s="42">
        <v>0</v>
      </c>
      <c r="H13" s="23">
        <f t="shared" si="1"/>
        <v>6</v>
      </c>
      <c r="I13" s="42">
        <v>0</v>
      </c>
      <c r="J13" s="43">
        <v>0</v>
      </c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6</v>
      </c>
      <c r="E14" s="42">
        <v>1</v>
      </c>
      <c r="F14" s="42">
        <v>0</v>
      </c>
      <c r="G14" s="42">
        <v>0</v>
      </c>
      <c r="H14" s="23">
        <f t="shared" si="1"/>
        <v>7</v>
      </c>
      <c r="I14" s="42">
        <v>0</v>
      </c>
      <c r="J14" s="43">
        <v>0</v>
      </c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7</v>
      </c>
      <c r="E15" s="42">
        <v>1</v>
      </c>
      <c r="F15" s="42">
        <v>0</v>
      </c>
      <c r="G15" s="42">
        <v>0</v>
      </c>
      <c r="H15" s="23">
        <f t="shared" si="1"/>
        <v>8</v>
      </c>
      <c r="I15" s="42">
        <v>0</v>
      </c>
      <c r="J15" s="43">
        <v>0</v>
      </c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8</v>
      </c>
      <c r="E16" s="42">
        <v>2</v>
      </c>
      <c r="F16" s="42">
        <v>0</v>
      </c>
      <c r="G16" s="42">
        <v>0</v>
      </c>
      <c r="H16" s="23">
        <f t="shared" si="1"/>
        <v>10</v>
      </c>
      <c r="I16" s="42">
        <v>0</v>
      </c>
      <c r="J16" s="43">
        <v>0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10</v>
      </c>
      <c r="E17" s="42">
        <v>0</v>
      </c>
      <c r="F17" s="42">
        <v>0</v>
      </c>
      <c r="G17" s="42">
        <v>0</v>
      </c>
      <c r="H17" s="23">
        <f t="shared" si="1"/>
        <v>10</v>
      </c>
      <c r="I17" s="42">
        <v>0</v>
      </c>
      <c r="J17" s="43">
        <v>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10</v>
      </c>
      <c r="E18" s="42">
        <v>21</v>
      </c>
      <c r="F18" s="42">
        <v>21</v>
      </c>
      <c r="G18" s="42">
        <v>5</v>
      </c>
      <c r="H18" s="23">
        <f t="shared" si="1"/>
        <v>26</v>
      </c>
      <c r="I18" s="42">
        <v>84</v>
      </c>
      <c r="J18" s="43">
        <v>25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26</v>
      </c>
      <c r="E19" s="42">
        <v>0</v>
      </c>
      <c r="F19" s="42">
        <v>17</v>
      </c>
      <c r="G19" s="42">
        <v>5</v>
      </c>
      <c r="H19" s="23">
        <f t="shared" si="1"/>
        <v>21</v>
      </c>
      <c r="I19" s="42">
        <v>78</v>
      </c>
      <c r="J19" s="42">
        <v>9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21</v>
      </c>
      <c r="E20" s="42">
        <v>0</v>
      </c>
      <c r="F20" s="42">
        <v>4</v>
      </c>
      <c r="G20" s="42">
        <v>0</v>
      </c>
      <c r="H20" s="23">
        <f t="shared" si="1"/>
        <v>21</v>
      </c>
      <c r="I20" s="42">
        <v>21</v>
      </c>
      <c r="J20" s="42">
        <v>34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3</v>
      </c>
      <c r="F21" s="42">
        <v>8</v>
      </c>
      <c r="G21" s="42">
        <v>1</v>
      </c>
      <c r="H21" s="23">
        <f t="shared" si="1"/>
        <v>23</v>
      </c>
      <c r="I21" s="42">
        <v>25</v>
      </c>
      <c r="J21" s="42">
        <v>2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23</v>
      </c>
      <c r="E22" s="42">
        <v>4</v>
      </c>
      <c r="F22" s="42">
        <v>3</v>
      </c>
      <c r="G22" s="42">
        <v>1</v>
      </c>
      <c r="H22" s="23">
        <f t="shared" si="1"/>
        <v>26</v>
      </c>
      <c r="I22" s="42">
        <v>11</v>
      </c>
      <c r="J22" s="42">
        <v>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26</v>
      </c>
      <c r="E23" s="42">
        <v>13</v>
      </c>
      <c r="F23" s="42">
        <v>4</v>
      </c>
      <c r="G23" s="42">
        <v>2</v>
      </c>
      <c r="H23" s="23">
        <f t="shared" si="1"/>
        <v>37</v>
      </c>
      <c r="I23" s="42">
        <v>16</v>
      </c>
      <c r="J23" s="42">
        <v>1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37</v>
      </c>
      <c r="E24" s="42">
        <v>9</v>
      </c>
      <c r="F24" s="42">
        <v>2</v>
      </c>
      <c r="G24" s="42">
        <v>1</v>
      </c>
      <c r="H24" s="23">
        <f t="shared" si="1"/>
        <v>45</v>
      </c>
      <c r="I24" s="42">
        <v>11</v>
      </c>
      <c r="J24" s="42">
        <v>103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45</v>
      </c>
      <c r="E25" s="42">
        <v>0</v>
      </c>
      <c r="F25" s="42">
        <v>11</v>
      </c>
      <c r="G25" s="42">
        <v>2</v>
      </c>
      <c r="H25" s="23">
        <f t="shared" si="1"/>
        <v>43</v>
      </c>
      <c r="I25" s="42">
        <v>197</v>
      </c>
      <c r="J25" s="42">
        <v>25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ref="D26:D32" si="2">H25</f>
        <v>43</v>
      </c>
      <c r="E26" s="42">
        <v>4</v>
      </c>
      <c r="F26" s="42">
        <v>20</v>
      </c>
      <c r="G26" s="42">
        <v>9</v>
      </c>
      <c r="H26" s="23">
        <f t="shared" si="1"/>
        <v>38</v>
      </c>
      <c r="I26" s="42">
        <v>113</v>
      </c>
      <c r="J26" s="42">
        <v>23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2"/>
        <v>38</v>
      </c>
      <c r="E27" s="42">
        <v>1</v>
      </c>
      <c r="F27" s="42">
        <v>18</v>
      </c>
      <c r="G27" s="42">
        <v>9</v>
      </c>
      <c r="H27" s="23">
        <f t="shared" ref="H27:H32" si="3">D27+E27-G27</f>
        <v>30</v>
      </c>
      <c r="I27" s="42">
        <v>66</v>
      </c>
      <c r="J27" s="42">
        <v>1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2"/>
        <v>30</v>
      </c>
      <c r="E28" s="42">
        <v>4</v>
      </c>
      <c r="F28" s="42">
        <v>2</v>
      </c>
      <c r="G28" s="42">
        <v>1</v>
      </c>
      <c r="H28" s="23">
        <f t="shared" si="3"/>
        <v>33</v>
      </c>
      <c r="I28" s="42">
        <v>13</v>
      </c>
      <c r="J28" s="42">
        <v>5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33</v>
      </c>
      <c r="E29" s="42">
        <v>3</v>
      </c>
      <c r="F29" s="42">
        <v>3</v>
      </c>
      <c r="G29" s="42">
        <v>0</v>
      </c>
      <c r="H29" s="23">
        <f t="shared" si="3"/>
        <v>36</v>
      </c>
      <c r="I29" s="42">
        <v>19</v>
      </c>
      <c r="J29" s="42">
        <v>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36</v>
      </c>
      <c r="E30" s="42">
        <v>1</v>
      </c>
      <c r="F30" s="42">
        <v>10</v>
      </c>
      <c r="G30" s="42">
        <v>3</v>
      </c>
      <c r="H30" s="23">
        <f t="shared" si="3"/>
        <v>34</v>
      </c>
      <c r="I30" s="42">
        <v>54</v>
      </c>
      <c r="J30" s="42">
        <v>10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34</v>
      </c>
      <c r="E31" s="42">
        <v>1</v>
      </c>
      <c r="F31" s="42">
        <v>8</v>
      </c>
      <c r="G31" s="42">
        <v>3</v>
      </c>
      <c r="H31" s="23">
        <f t="shared" si="3"/>
        <v>32</v>
      </c>
      <c r="I31" s="42">
        <v>40</v>
      </c>
      <c r="J31" s="42">
        <v>6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2"/>
        <v>32</v>
      </c>
      <c r="E32" s="42">
        <v>0</v>
      </c>
      <c r="F32" s="42">
        <v>17</v>
      </c>
      <c r="G32" s="42">
        <v>5</v>
      </c>
      <c r="H32" s="23">
        <f t="shared" si="3"/>
        <v>27</v>
      </c>
      <c r="I32" s="42">
        <v>119</v>
      </c>
      <c r="J32" s="42">
        <v>7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4" si="4">H32</f>
        <v>27</v>
      </c>
      <c r="E33" s="42">
        <v>0</v>
      </c>
      <c r="F33" s="42">
        <v>7</v>
      </c>
      <c r="G33" s="42">
        <v>1</v>
      </c>
      <c r="H33" s="23">
        <f t="shared" ref="H33:H34" si="5">D33+E33-G33</f>
        <v>26</v>
      </c>
      <c r="I33" s="42">
        <v>38</v>
      </c>
      <c r="J33" s="42">
        <v>4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4"/>
        <v>26</v>
      </c>
      <c r="E34" s="42">
        <v>0</v>
      </c>
      <c r="F34" s="42">
        <v>4</v>
      </c>
      <c r="G34" s="42">
        <v>2</v>
      </c>
      <c r="H34" s="23">
        <f t="shared" si="5"/>
        <v>24</v>
      </c>
      <c r="I34" s="42">
        <v>17</v>
      </c>
      <c r="J34" s="42">
        <v>3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74</v>
      </c>
      <c r="F39" s="52"/>
      <c r="G39" s="18">
        <f>SUM(G9:G38)</f>
        <v>50</v>
      </c>
      <c r="H39" s="52"/>
      <c r="I39" s="18">
        <f>SUM(I9:I38)</f>
        <v>922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52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>
        <v>1</v>
      </c>
      <c r="F9" s="42">
        <v>1</v>
      </c>
      <c r="G9" s="42">
        <v>0</v>
      </c>
      <c r="H9" s="23">
        <f>D9+E9-G9</f>
        <v>1</v>
      </c>
      <c r="I9" s="42">
        <v>20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>H9</f>
        <v>1</v>
      </c>
      <c r="E10" s="42">
        <v>0</v>
      </c>
      <c r="F10" s="42">
        <v>1</v>
      </c>
      <c r="G10" s="42">
        <v>0</v>
      </c>
      <c r="H10" s="23">
        <f t="shared" ref="H10:H28" si="0">D10+E10-G10</f>
        <v>1</v>
      </c>
      <c r="I10" s="42">
        <v>20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32" si="1">H10</f>
        <v>1</v>
      </c>
      <c r="E11" s="42">
        <v>8</v>
      </c>
      <c r="F11" s="42">
        <v>3</v>
      </c>
      <c r="G11" s="42">
        <v>0</v>
      </c>
      <c r="H11" s="23">
        <f t="shared" si="0"/>
        <v>9</v>
      </c>
      <c r="I11" s="42">
        <v>42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9</v>
      </c>
      <c r="E12" s="42">
        <v>28</v>
      </c>
      <c r="F12" s="42">
        <v>8</v>
      </c>
      <c r="G12" s="42">
        <v>1</v>
      </c>
      <c r="H12" s="23">
        <f t="shared" si="0"/>
        <v>36</v>
      </c>
      <c r="I12" s="42">
        <v>36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36</v>
      </c>
      <c r="E13" s="42">
        <v>0</v>
      </c>
      <c r="F13" s="42">
        <v>1</v>
      </c>
      <c r="G13" s="42">
        <v>0</v>
      </c>
      <c r="H13" s="23">
        <f t="shared" si="0"/>
        <v>36</v>
      </c>
      <c r="I13" s="42">
        <v>20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36</v>
      </c>
      <c r="E14" s="42">
        <v>6</v>
      </c>
      <c r="F14" s="42">
        <v>2</v>
      </c>
      <c r="G14" s="42">
        <v>0</v>
      </c>
      <c r="H14" s="23">
        <f t="shared" si="0"/>
        <v>42</v>
      </c>
      <c r="I14" s="42">
        <v>24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42</v>
      </c>
      <c r="E15" s="42">
        <v>10</v>
      </c>
      <c r="F15" s="42">
        <v>3</v>
      </c>
      <c r="G15" s="42">
        <v>1</v>
      </c>
      <c r="H15" s="23">
        <f t="shared" si="0"/>
        <v>51</v>
      </c>
      <c r="I15" s="42">
        <v>29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51</v>
      </c>
      <c r="E16" s="42">
        <v>11</v>
      </c>
      <c r="F16" s="42">
        <v>4</v>
      </c>
      <c r="G16" s="42">
        <v>0</v>
      </c>
      <c r="H16" s="23">
        <f t="shared" si="0"/>
        <v>62</v>
      </c>
      <c r="I16" s="42">
        <v>27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62</v>
      </c>
      <c r="E17" s="42">
        <v>15</v>
      </c>
      <c r="F17" s="42">
        <v>5</v>
      </c>
      <c r="G17" s="42">
        <v>0</v>
      </c>
      <c r="H17" s="23">
        <f t="shared" si="0"/>
        <v>77</v>
      </c>
      <c r="I17" s="42">
        <v>33</v>
      </c>
      <c r="J17" s="42">
        <v>50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77</v>
      </c>
      <c r="E18" s="42">
        <v>2</v>
      </c>
      <c r="F18" s="42">
        <v>17</v>
      </c>
      <c r="G18" s="42">
        <v>2</v>
      </c>
      <c r="H18" s="23">
        <f t="shared" si="0"/>
        <v>77</v>
      </c>
      <c r="I18" s="42">
        <v>120</v>
      </c>
      <c r="J18" s="42">
        <v>100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77</v>
      </c>
      <c r="E19" s="42">
        <v>10</v>
      </c>
      <c r="F19" s="42">
        <v>25</v>
      </c>
      <c r="G19" s="42">
        <v>7</v>
      </c>
      <c r="H19" s="23">
        <f t="shared" si="0"/>
        <v>80</v>
      </c>
      <c r="I19" s="42">
        <v>139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80</v>
      </c>
      <c r="E20" s="42">
        <v>3</v>
      </c>
      <c r="F20" s="42">
        <v>7</v>
      </c>
      <c r="G20" s="42">
        <v>2</v>
      </c>
      <c r="H20" s="23">
        <f t="shared" si="0"/>
        <v>81</v>
      </c>
      <c r="I20" s="42">
        <v>45</v>
      </c>
      <c r="J20" s="42">
        <v>30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81</v>
      </c>
      <c r="E21" s="42">
        <v>3</v>
      </c>
      <c r="F21" s="42">
        <v>5</v>
      </c>
      <c r="G21" s="42">
        <v>4</v>
      </c>
      <c r="H21" s="23">
        <f t="shared" si="0"/>
        <v>80</v>
      </c>
      <c r="I21" s="42">
        <v>25</v>
      </c>
      <c r="J21" s="42">
        <v>58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80</v>
      </c>
      <c r="E22" s="42">
        <v>0</v>
      </c>
      <c r="F22" s="42">
        <v>12</v>
      </c>
      <c r="G22" s="42">
        <v>5</v>
      </c>
      <c r="H22" s="23">
        <f t="shared" si="0"/>
        <v>75</v>
      </c>
      <c r="I22" s="42">
        <v>78</v>
      </c>
      <c r="J22" s="42">
        <v>58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75</v>
      </c>
      <c r="E23" s="42">
        <v>4</v>
      </c>
      <c r="F23" s="42">
        <v>8</v>
      </c>
      <c r="G23" s="42">
        <v>0</v>
      </c>
      <c r="H23" s="23">
        <f t="shared" si="0"/>
        <v>79</v>
      </c>
      <c r="I23" s="42">
        <v>51</v>
      </c>
      <c r="J23" s="42">
        <v>43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79</v>
      </c>
      <c r="E24" s="42">
        <v>4</v>
      </c>
      <c r="F24" s="42">
        <v>11</v>
      </c>
      <c r="G24" s="42">
        <v>3</v>
      </c>
      <c r="H24" s="23">
        <f t="shared" si="0"/>
        <v>80</v>
      </c>
      <c r="I24" s="42">
        <v>74</v>
      </c>
      <c r="J24" s="42">
        <v>86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80</v>
      </c>
      <c r="E25" s="42">
        <v>4</v>
      </c>
      <c r="F25" s="42">
        <v>19</v>
      </c>
      <c r="G25" s="42">
        <v>2</v>
      </c>
      <c r="H25" s="23">
        <f t="shared" si="0"/>
        <v>82</v>
      </c>
      <c r="I25" s="42">
        <v>128</v>
      </c>
      <c r="J25" s="42">
        <v>92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82</v>
      </c>
      <c r="E26" s="42">
        <v>3</v>
      </c>
      <c r="F26" s="42">
        <v>19</v>
      </c>
      <c r="G26" s="42">
        <v>11</v>
      </c>
      <c r="H26" s="23">
        <f t="shared" si="0"/>
        <v>74</v>
      </c>
      <c r="I26" s="42">
        <v>119</v>
      </c>
      <c r="J26" s="42">
        <v>62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74</v>
      </c>
      <c r="E27" s="42">
        <v>3</v>
      </c>
      <c r="F27" s="42">
        <v>15</v>
      </c>
      <c r="G27" s="42">
        <v>4</v>
      </c>
      <c r="H27" s="23">
        <f t="shared" si="0"/>
        <v>73</v>
      </c>
      <c r="I27" s="42">
        <v>105</v>
      </c>
      <c r="J27" s="42">
        <v>71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1"/>
        <v>73</v>
      </c>
      <c r="E28" s="42">
        <v>4</v>
      </c>
      <c r="F28" s="42">
        <v>11</v>
      </c>
      <c r="G28" s="42">
        <v>4</v>
      </c>
      <c r="H28" s="23">
        <f t="shared" si="0"/>
        <v>73</v>
      </c>
      <c r="I28" s="42">
        <v>71</v>
      </c>
      <c r="J28" s="42">
        <v>78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1"/>
        <v>73</v>
      </c>
      <c r="E29" s="42">
        <v>3</v>
      </c>
      <c r="F29" s="42">
        <v>11</v>
      </c>
      <c r="G29" s="42">
        <v>3</v>
      </c>
      <c r="H29" s="23">
        <f t="shared" ref="H29:H30" si="2">D29+E29-G29</f>
        <v>73</v>
      </c>
      <c r="I29" s="42">
        <v>98</v>
      </c>
      <c r="J29" s="42">
        <v>120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1"/>
        <v>73</v>
      </c>
      <c r="E30" s="42">
        <v>0</v>
      </c>
      <c r="F30" s="42">
        <v>17</v>
      </c>
      <c r="G30" s="42">
        <v>4</v>
      </c>
      <c r="H30" s="23">
        <f t="shared" si="2"/>
        <v>69</v>
      </c>
      <c r="I30" s="42">
        <v>143</v>
      </c>
      <c r="J30" s="42">
        <v>25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1"/>
        <v>69</v>
      </c>
      <c r="E31" s="42">
        <v>3</v>
      </c>
      <c r="F31" s="42">
        <v>5</v>
      </c>
      <c r="G31" s="42">
        <v>1</v>
      </c>
      <c r="H31" s="23">
        <f t="shared" ref="H31" si="3">D31+E31-G31</f>
        <v>71</v>
      </c>
      <c r="I31" s="42">
        <v>39</v>
      </c>
      <c r="J31" s="42">
        <v>110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1"/>
        <v>71</v>
      </c>
      <c r="E32" s="42">
        <v>3</v>
      </c>
      <c r="F32" s="42">
        <v>14</v>
      </c>
      <c r="G32" s="42">
        <v>0</v>
      </c>
      <c r="H32" s="23">
        <f t="shared" ref="H32" si="4">D32+E32-G32</f>
        <v>74</v>
      </c>
      <c r="I32" s="42">
        <v>125</v>
      </c>
      <c r="J32" s="42">
        <v>95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4" si="5">H32</f>
        <v>74</v>
      </c>
      <c r="E33" s="42">
        <v>1</v>
      </c>
      <c r="F33" s="42">
        <v>13</v>
      </c>
      <c r="G33" s="42">
        <v>2</v>
      </c>
      <c r="H33" s="23">
        <f t="shared" ref="H33:H34" si="6">D33+E33-G33</f>
        <v>73</v>
      </c>
      <c r="I33" s="42">
        <v>96</v>
      </c>
      <c r="J33" s="42">
        <v>56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5"/>
        <v>73</v>
      </c>
      <c r="E34" s="42">
        <v>2</v>
      </c>
      <c r="F34" s="42">
        <v>8</v>
      </c>
      <c r="G34" s="42">
        <v>2</v>
      </c>
      <c r="H34" s="23">
        <f t="shared" si="6"/>
        <v>73</v>
      </c>
      <c r="I34" s="42">
        <v>53</v>
      </c>
      <c r="J34" s="42">
        <v>35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131</v>
      </c>
      <c r="F39" s="52"/>
      <c r="G39" s="18">
        <f>SUM(G9:G38)</f>
        <v>58</v>
      </c>
      <c r="H39" s="52"/>
      <c r="I39" s="18">
        <f>SUM(I9:I38)</f>
        <v>1760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56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/>
      <c r="E11" s="42"/>
      <c r="F11" s="42"/>
      <c r="G11" s="42"/>
      <c r="H11" s="23"/>
      <c r="I11" s="42"/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ref="D12" si="0">H11</f>
        <v>0</v>
      </c>
      <c r="E12" s="42">
        <v>3</v>
      </c>
      <c r="F12" s="42">
        <v>3</v>
      </c>
      <c r="G12" s="42">
        <v>3</v>
      </c>
      <c r="H12" s="23">
        <f t="shared" ref="H12" si="1">D12+E12-G12</f>
        <v>0</v>
      </c>
      <c r="I12" s="42">
        <v>35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/>
      <c r="E25" s="42"/>
      <c r="F25" s="42"/>
      <c r="G25" s="42"/>
      <c r="H25" s="23"/>
      <c r="I25" s="42"/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/>
      <c r="E26" s="42"/>
      <c r="F26" s="42"/>
      <c r="G26" s="42"/>
      <c r="H26" s="23"/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/>
      <c r="E27" s="42"/>
      <c r="F27" s="42"/>
      <c r="G27" s="42"/>
      <c r="H27" s="23"/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/>
      <c r="E28" s="42"/>
      <c r="F28" s="42"/>
      <c r="G28" s="42"/>
      <c r="H28" s="23"/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/>
      <c r="E29" s="42"/>
      <c r="F29" s="42"/>
      <c r="G29" s="42"/>
      <c r="H29" s="23"/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/>
      <c r="E30" s="42"/>
      <c r="F30" s="42"/>
      <c r="G30" s="42"/>
      <c r="H30" s="23"/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35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藤村　咲綺</cp:lastModifiedBy>
  <cp:lastPrinted>2016-09-17T00:58:20Z</cp:lastPrinted>
  <dcterms:created xsi:type="dcterms:W3CDTF">2016-09-07T00:08:37Z</dcterms:created>
  <dcterms:modified xsi:type="dcterms:W3CDTF">2016-09-27T04:11:54Z</dcterms:modified>
</cp:coreProperties>
</file>