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98台風10号災害対策本部\災ボラ活動実績\"/>
    </mc:Choice>
  </mc:AlternateContent>
  <bookViews>
    <workbookView xWindow="0" yWindow="0" windowWidth="19200" windowHeight="11070" tabRatio="922"/>
  </bookViews>
  <sheets>
    <sheet name="岩手県計" sheetId="3" r:id="rId1"/>
    <sheet name="久慈市" sheetId="15" r:id="rId2"/>
    <sheet name="宮古市・本部" sheetId="16" r:id="rId3"/>
    <sheet name="宮古市・新里サテ" sheetId="11" r:id="rId4"/>
    <sheet name="宮古市・川井サテ" sheetId="12" r:id="rId5"/>
    <sheet name="岩泉町・本部" sheetId="7" r:id="rId6"/>
    <sheet name="岩泉町・小本サテ" sheetId="8" r:id="rId7"/>
    <sheet name="岩泉町・小川サテ" sheetId="9" r:id="rId8"/>
    <sheet name="遠野市" sheetId="13" r:id="rId9"/>
    <sheet name="大槌町" sheetId="14" r:id="rId10"/>
    <sheet name="野田村" sheetId="6" r:id="rId11"/>
  </sheets>
  <definedNames>
    <definedName name="_xlnm.Print_Area" localSheetId="7">岩泉町・小川サテ!$A$1:$J$39</definedName>
    <definedName name="_xlnm.Print_Area" localSheetId="6">岩泉町・小本サテ!$A$1:$J$39</definedName>
    <definedName name="_xlnm.Print_Area" localSheetId="5">岩泉町・本部!$A$1:$J$39</definedName>
    <definedName name="_xlnm.Print_Area" localSheetId="1">久慈市!$A$1:$J$39</definedName>
    <definedName name="_xlnm.Print_Area" localSheetId="3">宮古市・新里サテ!$A$1:$J$39</definedName>
    <definedName name="_xlnm.Print_Area" localSheetId="4">宮古市・川井サテ!$A$1:$J$39</definedName>
    <definedName name="_xlnm.Print_Area" localSheetId="2">宮古市・本部!$A$1:$J$39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3" l="1"/>
  <c r="J28" i="3"/>
  <c r="I28" i="3"/>
  <c r="H28" i="3"/>
  <c r="G28" i="3"/>
  <c r="F28" i="3"/>
  <c r="E28" i="3"/>
  <c r="H28" i="6"/>
  <c r="D29" i="9"/>
  <c r="H28" i="9"/>
  <c r="D29" i="8"/>
  <c r="H28" i="8"/>
  <c r="D29" i="7"/>
  <c r="H28" i="7"/>
  <c r="D29" i="12"/>
  <c r="H28" i="12"/>
  <c r="D29" i="11"/>
  <c r="H28" i="11"/>
  <c r="D29" i="16"/>
  <c r="H28" i="16"/>
  <c r="D29" i="15"/>
  <c r="H28" i="15"/>
  <c r="D28" i="9" l="1"/>
  <c r="H27" i="6"/>
  <c r="H26" i="6"/>
  <c r="D28" i="7"/>
  <c r="D28" i="3"/>
  <c r="J27" i="3"/>
  <c r="I27" i="3"/>
  <c r="H27" i="3"/>
  <c r="G27" i="3"/>
  <c r="F27" i="3"/>
  <c r="E27" i="3"/>
  <c r="H27" i="9"/>
  <c r="H27" i="8"/>
  <c r="H27" i="7"/>
  <c r="D28" i="12"/>
  <c r="H27" i="12"/>
  <c r="D28" i="11"/>
  <c r="H27" i="11"/>
  <c r="D28" i="16"/>
  <c r="H27" i="16"/>
  <c r="D28" i="15"/>
  <c r="H27" i="15"/>
  <c r="D28" i="8" l="1"/>
  <c r="D27" i="7" l="1"/>
  <c r="D27" i="16"/>
  <c r="H26" i="16"/>
  <c r="H26" i="7"/>
  <c r="J26" i="3" l="1"/>
  <c r="I26" i="3"/>
  <c r="G26" i="3"/>
  <c r="F26" i="3"/>
  <c r="E26" i="3"/>
  <c r="D27" i="9"/>
  <c r="H26" i="9"/>
  <c r="D27" i="8"/>
  <c r="H26" i="8"/>
  <c r="D27" i="15"/>
  <c r="D27" i="12"/>
  <c r="H26" i="12"/>
  <c r="D27" i="11"/>
  <c r="H26" i="11"/>
  <c r="H26" i="15"/>
  <c r="D26" i="7" l="1"/>
  <c r="H25" i="7"/>
  <c r="I15" i="3" l="1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G17" i="3"/>
  <c r="F17" i="3"/>
  <c r="E17" i="3"/>
  <c r="G16" i="3"/>
  <c r="F16" i="3"/>
  <c r="E16" i="3"/>
  <c r="G15" i="3"/>
  <c r="F15" i="3"/>
  <c r="E15" i="3"/>
  <c r="G14" i="3"/>
  <c r="F14" i="3"/>
  <c r="E14" i="3"/>
  <c r="G13" i="3"/>
  <c r="F13" i="3"/>
  <c r="E13" i="3"/>
  <c r="G12" i="3"/>
  <c r="F12" i="3"/>
  <c r="E12" i="3"/>
  <c r="G11" i="3"/>
  <c r="F11" i="3"/>
  <c r="E11" i="3"/>
  <c r="G10" i="3"/>
  <c r="F10" i="3"/>
  <c r="E10" i="3"/>
  <c r="G9" i="3"/>
  <c r="F9" i="3"/>
  <c r="D26" i="8"/>
  <c r="H25" i="8"/>
  <c r="H22" i="6" l="1"/>
  <c r="D25" i="8" l="1"/>
  <c r="J14" i="3" l="1"/>
  <c r="I14" i="3"/>
  <c r="J13" i="3"/>
  <c r="I13" i="3"/>
  <c r="J12" i="3"/>
  <c r="I12" i="3"/>
  <c r="J11" i="3"/>
  <c r="I11" i="3"/>
  <c r="J10" i="3"/>
  <c r="I10" i="3"/>
  <c r="J9" i="3"/>
  <c r="I9" i="3"/>
  <c r="E9" i="3"/>
  <c r="D9" i="3" l="1"/>
  <c r="H9" i="3" s="1"/>
  <c r="D10" i="3" s="1"/>
  <c r="H10" i="3" s="1"/>
  <c r="D11" i="3" s="1"/>
  <c r="H11" i="3" s="1"/>
  <c r="D12" i="3" s="1"/>
  <c r="H12" i="3" s="1"/>
  <c r="D13" i="3" s="1"/>
  <c r="H13" i="3" s="1"/>
  <c r="D14" i="3" s="1"/>
  <c r="H14" i="3" s="1"/>
  <c r="D15" i="3" s="1"/>
  <c r="H15" i="3" s="1"/>
  <c r="D16" i="3" s="1"/>
  <c r="H16" i="3" s="1"/>
  <c r="D17" i="3" l="1"/>
  <c r="H17" i="3" s="1"/>
  <c r="D18" i="3" s="1"/>
  <c r="H18" i="3" s="1"/>
  <c r="I39" i="6"/>
  <c r="G39" i="6"/>
  <c r="E39" i="6"/>
  <c r="H10" i="6"/>
  <c r="D11" i="6" s="1"/>
  <c r="H11" i="6" s="1"/>
  <c r="D12" i="6" s="1"/>
  <c r="H12" i="6" s="1"/>
  <c r="D13" i="6" s="1"/>
  <c r="H13" i="6" s="1"/>
  <c r="D14" i="6" s="1"/>
  <c r="H14" i="6" s="1"/>
  <c r="D15" i="6" s="1"/>
  <c r="H15" i="6" s="1"/>
  <c r="D16" i="6" s="1"/>
  <c r="H16" i="6" s="1"/>
  <c r="D17" i="6" s="1"/>
  <c r="H17" i="6" s="1"/>
  <c r="D18" i="6" s="1"/>
  <c r="H18" i="6" s="1"/>
  <c r="D19" i="6" s="1"/>
  <c r="H19" i="6" s="1"/>
  <c r="D20" i="6" s="1"/>
  <c r="H20" i="6" s="1"/>
  <c r="D21" i="6" s="1"/>
  <c r="H21" i="6" s="1"/>
  <c r="D22" i="6" s="1"/>
  <c r="D23" i="6" s="1"/>
  <c r="H23" i="6" s="1"/>
  <c r="D24" i="6" s="1"/>
  <c r="H24" i="6" s="1"/>
  <c r="D25" i="6" s="1"/>
  <c r="H25" i="6" s="1"/>
  <c r="D26" i="6" s="1"/>
  <c r="H9" i="6"/>
  <c r="D10" i="6" s="1"/>
  <c r="I39" i="14"/>
  <c r="G39" i="14"/>
  <c r="E39" i="14"/>
  <c r="H10" i="14"/>
  <c r="D11" i="14" s="1"/>
  <c r="H11" i="14" s="1"/>
  <c r="H9" i="14"/>
  <c r="D10" i="14" s="1"/>
  <c r="I39" i="13"/>
  <c r="G39" i="13"/>
  <c r="E39" i="13"/>
  <c r="D12" i="13"/>
  <c r="H12" i="13" s="1"/>
  <c r="I39" i="9"/>
  <c r="G39" i="9"/>
  <c r="E39" i="9"/>
  <c r="H10" i="9"/>
  <c r="D11" i="9" s="1"/>
  <c r="H11" i="9" s="1"/>
  <c r="D12" i="9" s="1"/>
  <c r="H12" i="9" s="1"/>
  <c r="D13" i="9" s="1"/>
  <c r="H13" i="9" s="1"/>
  <c r="D14" i="9" s="1"/>
  <c r="H14" i="9" s="1"/>
  <c r="D15" i="9" s="1"/>
  <c r="H15" i="9" s="1"/>
  <c r="D16" i="9" s="1"/>
  <c r="H16" i="9" s="1"/>
  <c r="D17" i="9" s="1"/>
  <c r="H17" i="9" s="1"/>
  <c r="D18" i="9" s="1"/>
  <c r="H18" i="9" s="1"/>
  <c r="D19" i="9" s="1"/>
  <c r="H19" i="9" s="1"/>
  <c r="D20" i="9" s="1"/>
  <c r="H20" i="9" s="1"/>
  <c r="D21" i="9" s="1"/>
  <c r="H21" i="9" s="1"/>
  <c r="D22" i="9" s="1"/>
  <c r="H22" i="9" s="1"/>
  <c r="D23" i="9" s="1"/>
  <c r="H23" i="9" s="1"/>
  <c r="D24" i="9" s="1"/>
  <c r="H24" i="9" s="1"/>
  <c r="D25" i="9" s="1"/>
  <c r="H25" i="9" s="1"/>
  <c r="D26" i="9" s="1"/>
  <c r="H9" i="9"/>
  <c r="D10" i="9" s="1"/>
  <c r="G39" i="8"/>
  <c r="E39" i="8"/>
  <c r="D11" i="8"/>
  <c r="H11" i="8" s="1"/>
  <c r="D12" i="8" s="1"/>
  <c r="H12" i="8" s="1"/>
  <c r="D13" i="8" s="1"/>
  <c r="H13" i="8" s="1"/>
  <c r="D14" i="8" s="1"/>
  <c r="H14" i="8" s="1"/>
  <c r="D15" i="8" s="1"/>
  <c r="H15" i="8" s="1"/>
  <c r="D16" i="8" s="1"/>
  <c r="H16" i="8" s="1"/>
  <c r="D17" i="8" s="1"/>
  <c r="H17" i="8" s="1"/>
  <c r="D18" i="8" s="1"/>
  <c r="H18" i="8" s="1"/>
  <c r="H9" i="7"/>
  <c r="I39" i="7"/>
  <c r="G39" i="7"/>
  <c r="E39" i="7"/>
  <c r="I39" i="12"/>
  <c r="G39" i="12"/>
  <c r="E39" i="12"/>
  <c r="H10" i="12"/>
  <c r="D11" i="12" s="1"/>
  <c r="H11" i="12" s="1"/>
  <c r="I39" i="11"/>
  <c r="G39" i="11"/>
  <c r="E39" i="11"/>
  <c r="I39" i="16"/>
  <c r="G39" i="16"/>
  <c r="E39" i="16"/>
  <c r="G39" i="15"/>
  <c r="E39" i="15"/>
  <c r="D19" i="3" l="1"/>
  <c r="H19" i="3" s="1"/>
  <c r="E39" i="3"/>
  <c r="H16" i="11"/>
  <c r="D17" i="11" s="1"/>
  <c r="I39" i="3"/>
  <c r="G39" i="3"/>
  <c r="H9" i="16"/>
  <c r="D10" i="16" s="1"/>
  <c r="H10" i="16" s="1"/>
  <c r="D11" i="16" s="1"/>
  <c r="H11" i="16" s="1"/>
  <c r="I39" i="15"/>
  <c r="H9" i="15"/>
  <c r="D20" i="3" l="1"/>
  <c r="H20" i="3" s="1"/>
  <c r="H17" i="11"/>
  <c r="D18" i="11" s="1"/>
  <c r="D10" i="15"/>
  <c r="D12" i="16"/>
  <c r="H12" i="16" s="1"/>
  <c r="D19" i="8"/>
  <c r="H19" i="8" s="1"/>
  <c r="D20" i="8" s="1"/>
  <c r="H20" i="8" s="1"/>
  <c r="D21" i="8" s="1"/>
  <c r="H21" i="8" s="1"/>
  <c r="D22" i="8" s="1"/>
  <c r="H22" i="8" s="1"/>
  <c r="D23" i="8" s="1"/>
  <c r="H23" i="8" s="1"/>
  <c r="D24" i="8" s="1"/>
  <c r="H24" i="8" s="1"/>
  <c r="D21" i="3" l="1"/>
  <c r="H21" i="3" s="1"/>
  <c r="H10" i="15"/>
  <c r="D11" i="15" s="1"/>
  <c r="H18" i="11"/>
  <c r="D19" i="11" s="1"/>
  <c r="D13" i="16"/>
  <c r="H13" i="16" s="1"/>
  <c r="D10" i="7"/>
  <c r="D22" i="3" l="1"/>
  <c r="H19" i="11"/>
  <c r="D20" i="11" s="1"/>
  <c r="H10" i="7"/>
  <c r="H11" i="15"/>
  <c r="D12" i="15" s="1"/>
  <c r="D14" i="16"/>
  <c r="H14" i="16" s="1"/>
  <c r="H22" i="3" l="1"/>
  <c r="D23" i="3" s="1"/>
  <c r="H23" i="3" s="1"/>
  <c r="D24" i="3" s="1"/>
  <c r="H24" i="3" s="1"/>
  <c r="D25" i="3" s="1"/>
  <c r="H25" i="3" s="1"/>
  <c r="D26" i="3" s="1"/>
  <c r="H26" i="3" s="1"/>
  <c r="D27" i="3" s="1"/>
  <c r="H12" i="15"/>
  <c r="D13" i="15" s="1"/>
  <c r="H20" i="11"/>
  <c r="D21" i="11" s="1"/>
  <c r="H21" i="11" s="1"/>
  <c r="D22" i="11" s="1"/>
  <c r="H22" i="11" s="1"/>
  <c r="D23" i="11" s="1"/>
  <c r="D24" i="11" s="1"/>
  <c r="H24" i="11" s="1"/>
  <c r="D25" i="11" s="1"/>
  <c r="H25" i="11" s="1"/>
  <c r="D26" i="11" s="1"/>
  <c r="D11" i="7"/>
  <c r="D15" i="16"/>
  <c r="H15" i="16" s="1"/>
  <c r="H13" i="15"/>
  <c r="H11" i="7" l="1"/>
  <c r="D12" i="7" s="1"/>
  <c r="D16" i="16"/>
  <c r="H16" i="16" s="1"/>
  <c r="D14" i="15"/>
  <c r="H9" i="12"/>
  <c r="D10" i="12" s="1"/>
  <c r="I39" i="8"/>
  <c r="H12" i="7" l="1"/>
  <c r="D13" i="7" s="1"/>
  <c r="D12" i="12"/>
  <c r="D17" i="16"/>
  <c r="H14" i="15"/>
  <c r="H13" i="7" l="1"/>
  <c r="D14" i="7" s="1"/>
  <c r="H12" i="12"/>
  <c r="H17" i="16"/>
  <c r="D18" i="16" s="1"/>
  <c r="H18" i="16" s="1"/>
  <c r="D19" i="16" s="1"/>
  <c r="H19" i="16" s="1"/>
  <c r="D20" i="16" s="1"/>
  <c r="D15" i="15"/>
  <c r="H14" i="7" l="1"/>
  <c r="D15" i="7" s="1"/>
  <c r="H15" i="7" s="1"/>
  <c r="D16" i="7" s="1"/>
  <c r="H16" i="7" s="1"/>
  <c r="D17" i="7" s="1"/>
  <c r="H17" i="7" s="1"/>
  <c r="D18" i="7" s="1"/>
  <c r="H18" i="7" s="1"/>
  <c r="D19" i="7" s="1"/>
  <c r="H19" i="7" s="1"/>
  <c r="D20" i="7" s="1"/>
  <c r="H20" i="7" s="1"/>
  <c r="D21" i="7" s="1"/>
  <c r="H21" i="7" s="1"/>
  <c r="D22" i="7" s="1"/>
  <c r="H22" i="7" s="1"/>
  <c r="D23" i="7" s="1"/>
  <c r="H23" i="7" s="1"/>
  <c r="D24" i="7" s="1"/>
  <c r="H24" i="7" s="1"/>
  <c r="D25" i="7" s="1"/>
  <c r="D13" i="12"/>
  <c r="H20" i="16"/>
  <c r="D21" i="16" s="1"/>
  <c r="H21" i="16" s="1"/>
  <c r="H15" i="15"/>
  <c r="D22" i="16" l="1"/>
  <c r="D23" i="16" s="1"/>
  <c r="H23" i="16" s="1"/>
  <c r="D24" i="16" s="1"/>
  <c r="H24" i="16" s="1"/>
  <c r="D25" i="16" s="1"/>
  <c r="H25" i="16" s="1"/>
  <c r="D26" i="16" s="1"/>
  <c r="H13" i="12"/>
  <c r="D14" i="12" s="1"/>
  <c r="D16" i="15"/>
  <c r="H16" i="15" l="1"/>
  <c r="D17" i="15" s="1"/>
  <c r="H14" i="12"/>
  <c r="H17" i="15" l="1"/>
  <c r="D18" i="15" s="1"/>
  <c r="D15" i="12"/>
  <c r="H15" i="12" l="1"/>
  <c r="H18" i="15"/>
  <c r="D16" i="12" l="1"/>
  <c r="D19" i="15"/>
  <c r="H16" i="12" l="1"/>
  <c r="H19" i="15"/>
  <c r="D17" i="12" l="1"/>
  <c r="D20" i="15"/>
  <c r="H17" i="12" l="1"/>
  <c r="H20" i="15"/>
  <c r="D18" i="12" l="1"/>
  <c r="D21" i="15"/>
  <c r="H21" i="15" s="1"/>
  <c r="H18" i="12" l="1"/>
  <c r="D22" i="15"/>
  <c r="D19" i="12" l="1"/>
  <c r="H19" i="12" l="1"/>
  <c r="D20" i="12" l="1"/>
  <c r="D23" i="15"/>
  <c r="H20" i="12" l="1"/>
  <c r="H23" i="15"/>
  <c r="D21" i="12" l="1"/>
  <c r="D24" i="15"/>
  <c r="H21" i="12" l="1"/>
  <c r="H24" i="15"/>
  <c r="D22" i="12" l="1"/>
  <c r="D25" i="15"/>
  <c r="H22" i="12" l="1"/>
  <c r="H25" i="15"/>
  <c r="D23" i="12" l="1"/>
  <c r="D26" i="15"/>
  <c r="H23" i="12" l="1"/>
  <c r="D24" i="12" l="1"/>
  <c r="H24" i="12" l="1"/>
  <c r="D25" i="12" l="1"/>
  <c r="H25" i="12" l="1"/>
  <c r="D26" i="12" l="1"/>
</calcChain>
</file>

<file path=xl/sharedStrings.xml><?xml version="1.0" encoding="utf-8"?>
<sst xmlns="http://schemas.openxmlformats.org/spreadsheetml/2006/main" count="744" uniqueCount="75">
  <si>
    <t>(木)</t>
    <rPh sb="1" eb="2">
      <t>モク</t>
    </rPh>
    <phoneticPr fontId="1"/>
  </si>
  <si>
    <t>(金)</t>
    <rPh sb="1" eb="2">
      <t>キン</t>
    </rPh>
    <phoneticPr fontId="1"/>
  </si>
  <si>
    <t>(土)</t>
    <rPh sb="1" eb="2">
      <t>ド</t>
    </rPh>
    <phoneticPr fontId="1"/>
  </si>
  <si>
    <t>(月)</t>
    <rPh sb="1" eb="2">
      <t>ゲツ</t>
    </rPh>
    <phoneticPr fontId="1"/>
  </si>
  <si>
    <t>(火)</t>
    <rPh sb="1" eb="2">
      <t>カ</t>
    </rPh>
    <phoneticPr fontId="1"/>
  </si>
  <si>
    <t>(水)</t>
    <rPh sb="1" eb="2">
      <t>スイ</t>
    </rPh>
    <phoneticPr fontId="1"/>
  </si>
  <si>
    <t>計</t>
    <rPh sb="0" eb="1">
      <t>ケイ</t>
    </rPh>
    <phoneticPr fontId="1"/>
  </si>
  <si>
    <t>平成28年
台風10号</t>
    <rPh sb="0" eb="2">
      <t>ヘイセイ</t>
    </rPh>
    <rPh sb="4" eb="5">
      <t>ネン</t>
    </rPh>
    <rPh sb="6" eb="8">
      <t>タイフウ</t>
    </rPh>
    <rPh sb="10" eb="11">
      <t>ゴウ</t>
    </rPh>
    <phoneticPr fontId="1"/>
  </si>
  <si>
    <t>災害ボランティアセンター活動状況</t>
    <rPh sb="0" eb="2">
      <t>サイガイ</t>
    </rPh>
    <rPh sb="12" eb="14">
      <t>カツドウ</t>
    </rPh>
    <rPh sb="14" eb="16">
      <t>ジョウキョウ</t>
    </rPh>
    <phoneticPr fontId="1"/>
  </si>
  <si>
    <t>市町村名・サテライト名</t>
    <rPh sb="0" eb="3">
      <t>シチョウソン</t>
    </rPh>
    <rPh sb="3" eb="4">
      <t>メイ</t>
    </rPh>
    <rPh sb="10" eb="11">
      <t>メイ</t>
    </rPh>
    <phoneticPr fontId="1"/>
  </si>
  <si>
    <t>活動日</t>
    <rPh sb="0" eb="3">
      <t>カツドウビ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</si>
  <si>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</si>
  <si>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</si>
  <si>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</si>
  <si>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</si>
  <si>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</si>
  <si>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</si>
  <si>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</si>
  <si>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継続・未対応
ニーズ</t>
    <rPh sb="0" eb="2">
      <t>ケイゾク</t>
    </rPh>
    <rPh sb="3" eb="6">
      <t>ミタイオウ</t>
    </rPh>
    <phoneticPr fontId="1"/>
  </si>
  <si>
    <t>新規ニーズ</t>
    <rPh sb="0" eb="2">
      <t>シンキ</t>
    </rPh>
    <phoneticPr fontId="1"/>
  </si>
  <si>
    <t>対応件数</t>
    <rPh sb="0" eb="2">
      <t>タイオウ</t>
    </rPh>
    <rPh sb="2" eb="4">
      <t>ケンスウ</t>
    </rPh>
    <phoneticPr fontId="1"/>
  </si>
  <si>
    <t>完了件数</t>
    <rPh sb="0" eb="2">
      <t>カンリョウ</t>
    </rPh>
    <rPh sb="2" eb="4">
      <t>ケンスウ</t>
    </rPh>
    <phoneticPr fontId="1"/>
  </si>
  <si>
    <t>本日実働
ボランティア数</t>
    <rPh sb="0" eb="2">
      <t>ホンジツ</t>
    </rPh>
    <rPh sb="2" eb="4">
      <t>ジツドウ</t>
    </rPh>
    <rPh sb="11" eb="12">
      <t>スウ</t>
    </rPh>
    <phoneticPr fontId="1"/>
  </si>
  <si>
    <t>翌日予定
ボランティア数</t>
    <rPh sb="0" eb="2">
      <t>ヨクジツ</t>
    </rPh>
    <rPh sb="2" eb="4">
      <t>ヨテイ</t>
    </rPh>
    <rPh sb="11" eb="12">
      <t>スウ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</si>
  <si>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</si>
  <si>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</si>
  <si>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</si>
  <si>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前日の「E」と
同数</t>
    <rPh sb="0" eb="2">
      <t>ゼンジツ</t>
    </rPh>
    <rPh sb="8" eb="10">
      <t>ドウスウ</t>
    </rPh>
    <phoneticPr fontId="1"/>
  </si>
  <si>
    <t>当日、新規に
受け付けた
作業依頼件数</t>
    <rPh sb="0" eb="2">
      <t>トウジツ</t>
    </rPh>
    <rPh sb="3" eb="5">
      <t>シンキ</t>
    </rPh>
    <rPh sb="7" eb="8">
      <t>ウ</t>
    </rPh>
    <rPh sb="9" eb="10">
      <t>ツ</t>
    </rPh>
    <rPh sb="13" eb="15">
      <t>サギョウ</t>
    </rPh>
    <rPh sb="15" eb="17">
      <t>イライ</t>
    </rPh>
    <rPh sb="17" eb="19">
      <t>ケンスウ</t>
    </rPh>
    <phoneticPr fontId="1"/>
  </si>
  <si>
    <t>当日、作業した
件数</t>
    <rPh sb="0" eb="2">
      <t>トウジツ</t>
    </rPh>
    <rPh sb="3" eb="5">
      <t>サギョウ</t>
    </rPh>
    <rPh sb="8" eb="10">
      <t>ケンスウ</t>
    </rPh>
    <phoneticPr fontId="1"/>
  </si>
  <si>
    <t>当日、作業
完了した件数</t>
    <rPh sb="0" eb="2">
      <t>トウジツ</t>
    </rPh>
    <rPh sb="3" eb="5">
      <t>サギョウ</t>
    </rPh>
    <rPh sb="6" eb="8">
      <t>カンリョウ</t>
    </rPh>
    <rPh sb="10" eb="12">
      <t>ケンスウ</t>
    </rPh>
    <phoneticPr fontId="1"/>
  </si>
  <si>
    <t>翌日以降、
作業を必要
とする件数
（継続・未対応）</t>
    <rPh sb="0" eb="2">
      <t>ヨクジツ</t>
    </rPh>
    <rPh sb="2" eb="4">
      <t>イコウ</t>
    </rPh>
    <rPh sb="6" eb="8">
      <t>サギョウ</t>
    </rPh>
    <rPh sb="9" eb="11">
      <t>ヒツヨウ</t>
    </rPh>
    <rPh sb="15" eb="17">
      <t>ケンスウ</t>
    </rPh>
    <rPh sb="19" eb="21">
      <t>ケイゾク</t>
    </rPh>
    <rPh sb="22" eb="25">
      <t>ミタイオウ</t>
    </rPh>
    <phoneticPr fontId="1"/>
  </si>
  <si>
    <t>当日、活動した
ボランティアの
人数</t>
    <rPh sb="0" eb="2">
      <t>トウジツ</t>
    </rPh>
    <rPh sb="3" eb="5">
      <t>カツドウ</t>
    </rPh>
    <rPh sb="16" eb="18">
      <t>ニンズウ</t>
    </rPh>
    <phoneticPr fontId="1"/>
  </si>
  <si>
    <t>翌日の
ボランティア
活動予約人数</t>
    <rPh sb="0" eb="2">
      <t>ヨクジツ</t>
    </rPh>
    <rPh sb="11" eb="13">
      <t>カツドウ</t>
    </rPh>
    <rPh sb="13" eb="15">
      <t>ヨヤク</t>
    </rPh>
    <rPh sb="15" eb="17">
      <t>ニンズウ</t>
    </rPh>
    <phoneticPr fontId="1"/>
  </si>
  <si>
    <t>（件）</t>
    <rPh sb="1" eb="2">
      <t>ケン</t>
    </rPh>
    <phoneticPr fontId="1"/>
  </si>
  <si>
    <r>
      <rPr>
        <u/>
        <sz val="11"/>
        <color theme="1"/>
        <rFont val="ＭＳ Ｐゴシック"/>
        <family val="3"/>
        <charset val="128"/>
        <scheme val="minor"/>
      </rPr>
      <t>＝A＋B-D</t>
    </r>
    <r>
      <rPr>
        <sz val="11"/>
        <color theme="1"/>
        <rFont val="ＭＳ Ｐゴシック"/>
        <family val="2"/>
        <charset val="128"/>
        <scheme val="minor"/>
      </rPr>
      <t>（件）</t>
    </r>
    <rPh sb="7" eb="8">
      <t>ケン</t>
    </rPh>
    <phoneticPr fontId="1"/>
  </si>
  <si>
    <t>（人）</t>
    <rPh sb="1" eb="2">
      <t>ニン</t>
    </rPh>
    <phoneticPr fontId="1"/>
  </si>
  <si>
    <t>(日)</t>
    <rPh sb="1" eb="2">
      <t>ニチ</t>
    </rPh>
    <phoneticPr fontId="1"/>
  </si>
  <si>
    <t>岩手県内災害ボランティアセンター活動状況【全体集計】</t>
    <rPh sb="0" eb="3">
      <t>イワテケン</t>
    </rPh>
    <rPh sb="3" eb="4">
      <t>ナイ</t>
    </rPh>
    <rPh sb="4" eb="6">
      <t>サイガイ</t>
    </rPh>
    <rPh sb="16" eb="18">
      <t>カツドウ</t>
    </rPh>
    <rPh sb="18" eb="20">
      <t>ジョウキョウ</t>
    </rPh>
    <rPh sb="21" eb="23">
      <t>ゼンタイ</t>
    </rPh>
    <rPh sb="23" eb="25">
      <t>シュウケイ</t>
    </rPh>
    <phoneticPr fontId="1"/>
  </si>
  <si>
    <t>B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</si>
  <si>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</si>
  <si>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</si>
  <si>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</si>
  <si>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</si>
  <si>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</si>
  <si>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</si>
  <si>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</si>
  <si>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久慈市　</t>
    <rPh sb="0" eb="3">
      <t>クジシ</t>
    </rPh>
    <phoneticPr fontId="1"/>
  </si>
  <si>
    <t>活動中止</t>
    <rPh sb="0" eb="2">
      <t>カツドウ</t>
    </rPh>
    <rPh sb="2" eb="4">
      <t>チュウシ</t>
    </rPh>
    <phoneticPr fontId="1"/>
  </si>
  <si>
    <t>野田村＜通常VC対応＞</t>
    <rPh sb="0" eb="3">
      <t>ノダムラ</t>
    </rPh>
    <rPh sb="4" eb="6">
      <t>ツウジョウ</t>
    </rPh>
    <rPh sb="8" eb="10">
      <t>タイオウ</t>
    </rPh>
    <phoneticPr fontId="1"/>
  </si>
  <si>
    <t>岩泉町・本部</t>
    <rPh sb="0" eb="3">
      <t>イワイズミチョウ</t>
    </rPh>
    <rPh sb="4" eb="6">
      <t>ホンブ</t>
    </rPh>
    <phoneticPr fontId="1"/>
  </si>
  <si>
    <t>岩泉町・小本サテ</t>
    <rPh sb="0" eb="3">
      <t>イワイズミチョウ</t>
    </rPh>
    <rPh sb="4" eb="6">
      <t>オモト</t>
    </rPh>
    <phoneticPr fontId="1"/>
  </si>
  <si>
    <t>岩泉町・小川サテライト</t>
    <rPh sb="0" eb="3">
      <t>イワイズミチョウ</t>
    </rPh>
    <rPh sb="4" eb="6">
      <t>コガワ</t>
    </rPh>
    <phoneticPr fontId="1"/>
  </si>
  <si>
    <t>宮古市・本部</t>
    <rPh sb="0" eb="3">
      <t>ミヤコシ</t>
    </rPh>
    <rPh sb="4" eb="6">
      <t>ホンブ</t>
    </rPh>
    <phoneticPr fontId="1"/>
  </si>
  <si>
    <t>宮古市・新里サテライト</t>
    <rPh sb="0" eb="3">
      <t>ミヤコシ</t>
    </rPh>
    <rPh sb="4" eb="6">
      <t>ニイサト</t>
    </rPh>
    <phoneticPr fontId="1"/>
  </si>
  <si>
    <t>宮古市・川井サテライト</t>
    <rPh sb="0" eb="3">
      <t>ミヤコシ</t>
    </rPh>
    <rPh sb="4" eb="6">
      <t>カワイ</t>
    </rPh>
    <phoneticPr fontId="1"/>
  </si>
  <si>
    <t>遠野市＜通常VC対応＞</t>
    <rPh sb="0" eb="3">
      <t>トオノシ</t>
    </rPh>
    <rPh sb="4" eb="6">
      <t>ツウジョウ</t>
    </rPh>
    <rPh sb="8" eb="10">
      <t>タイオウ</t>
    </rPh>
    <phoneticPr fontId="1"/>
  </si>
  <si>
    <t>大槌町＜通常VC対応＞</t>
    <rPh sb="0" eb="3">
      <t>オオツチチョウ</t>
    </rPh>
    <rPh sb="4" eb="6">
      <t>ツウジョウ</t>
    </rPh>
    <rPh sb="8" eb="10">
      <t>タイオウ</t>
    </rPh>
    <phoneticPr fontId="1"/>
  </si>
  <si>
    <t>作成：岩手県社会福祉協議会</t>
    <rPh sb="0" eb="2">
      <t>サクセイ</t>
    </rPh>
    <rPh sb="3" eb="6">
      <t>イワテケン</t>
    </rPh>
    <rPh sb="6" eb="8">
      <t>シャカイ</t>
    </rPh>
    <rPh sb="8" eb="10">
      <t>フクシ</t>
    </rPh>
    <rPh sb="10" eb="13">
      <t>キョウギカイ</t>
    </rPh>
    <phoneticPr fontId="1"/>
  </si>
  <si>
    <t>活動中止</t>
    <rPh sb="0" eb="2">
      <t>カツドウ</t>
    </rPh>
    <rPh sb="2" eb="4">
      <t>チュウシ</t>
    </rPh>
    <phoneticPr fontId="1"/>
  </si>
  <si>
    <t>活動中止</t>
    <rPh sb="0" eb="2">
      <t>カツドウ</t>
    </rPh>
    <rPh sb="2" eb="4">
      <t>チュウシ</t>
    </rPh>
    <phoneticPr fontId="1"/>
  </si>
  <si>
    <t>A</t>
    <phoneticPr fontId="1"/>
  </si>
  <si>
    <t>B</t>
    <phoneticPr fontId="1"/>
  </si>
  <si>
    <t>F</t>
    <phoneticPr fontId="1"/>
  </si>
  <si>
    <t>G</t>
    <phoneticPr fontId="1"/>
  </si>
  <si>
    <t>A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</si>
  <si>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</si>
  <si>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</si>
  <si>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</si>
  <si>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</si>
  <si>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</si>
  <si>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E</t>
    <phoneticPr fontId="1"/>
  </si>
  <si>
    <t>F</t>
    <phoneticPr fontId="1"/>
  </si>
  <si>
    <t>G</t>
    <phoneticPr fontId="1"/>
  </si>
  <si>
    <t>H28.9.21現在</t>
    <rPh sb="8" eb="10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</si>
</sst>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HGS創英角ｺﾞｼｯｸUB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 diagonalUp="1"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 style="hair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 diagonalUp="1">
      <left style="hair">
        <color auto="1"/>
      </left>
      <right style="hair">
        <color auto="1"/>
      </right>
      <top/>
      <bottom style="thin">
        <color auto="1"/>
      </bottom>
      <diagonal style="hair">
        <color auto="1"/>
      </diagonal>
    </border>
    <border diagonalUp="1">
      <left style="hair">
        <color auto="1"/>
      </left>
      <right style="thin">
        <color auto="1"/>
      </right>
      <top/>
      <bottom style="thin">
        <color auto="1"/>
      </bottom>
      <diagonal style="hair">
        <color auto="1"/>
      </diagonal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/>
      <bottom/>
      <diagonal/>
    </border>
    <border diagonalUp="1">
      <left style="hair">
        <color auto="1"/>
      </left>
      <right style="hair">
        <color auto="1"/>
      </right>
      <top/>
      <bottom style="hair">
        <color auto="1"/>
      </bottom>
      <diagonal style="hair">
        <color auto="1"/>
      </diagonal>
    </border>
    <border diagonalUp="1"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 style="hair">
        <color auto="1"/>
      </diagonal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38" fontId="0" fillId="0" borderId="0" xfId="1" applyFont="1" applyFill="1">
      <alignment vertical="center"/>
    </xf>
    <xf numFmtId="38" fontId="0" fillId="0" borderId="0" xfId="1" applyFont="1" applyFill="1" applyAlignment="1">
      <alignment horizontal="center" vertical="center"/>
    </xf>
    <xf numFmtId="38" fontId="0" fillId="0" borderId="0" xfId="1" applyFont="1" applyFill="1" applyBorder="1" applyAlignment="1" applyProtection="1">
      <alignment vertical="center"/>
      <protection locked="0"/>
    </xf>
    <xf numFmtId="38" fontId="4" fillId="0" borderId="18" xfId="1" applyFont="1" applyFill="1" applyBorder="1" applyAlignment="1">
      <alignment horizontal="center" vertical="center" wrapText="1"/>
    </xf>
    <xf numFmtId="38" fontId="4" fillId="0" borderId="19" xfId="1" applyFont="1" applyFill="1" applyBorder="1" applyAlignment="1">
      <alignment horizontal="center" vertical="center" wrapText="1"/>
    </xf>
    <xf numFmtId="38" fontId="4" fillId="0" borderId="1" xfId="1" applyFont="1" applyFill="1" applyBorder="1" applyAlignment="1">
      <alignment horizontal="center" vertical="center" wrapText="1"/>
    </xf>
    <xf numFmtId="38" fontId="4" fillId="0" borderId="21" xfId="1" applyFont="1" applyFill="1" applyBorder="1" applyAlignment="1">
      <alignment horizontal="center" vertical="center" wrapText="1"/>
    </xf>
    <xf numFmtId="38" fontId="5" fillId="0" borderId="12" xfId="1" applyFont="1" applyFill="1" applyBorder="1" applyAlignment="1">
      <alignment horizontal="center" vertical="center" wrapText="1"/>
    </xf>
    <xf numFmtId="38" fontId="6" fillId="0" borderId="12" xfId="1" applyFont="1" applyFill="1" applyBorder="1" applyAlignment="1">
      <alignment horizontal="center" vertical="center" wrapText="1"/>
    </xf>
    <xf numFmtId="38" fontId="6" fillId="0" borderId="23" xfId="1" applyFont="1" applyFill="1" applyBorder="1" applyAlignment="1">
      <alignment horizontal="center" vertical="center" wrapText="1"/>
    </xf>
    <xf numFmtId="38" fontId="0" fillId="0" borderId="0" xfId="1" applyFont="1" applyFill="1" applyAlignment="1">
      <alignment horizontal="center" vertical="center" wrapText="1"/>
    </xf>
    <xf numFmtId="38" fontId="0" fillId="0" borderId="27" xfId="1" applyFont="1" applyFill="1" applyBorder="1" applyAlignment="1">
      <alignment horizontal="right" vertical="center" wrapText="1"/>
    </xf>
    <xf numFmtId="38" fontId="0" fillId="0" borderId="27" xfId="1" applyFont="1" applyFill="1" applyBorder="1" applyAlignment="1">
      <alignment horizontal="right" vertical="center"/>
    </xf>
    <xf numFmtId="38" fontId="7" fillId="0" borderId="27" xfId="1" quotePrefix="1" applyFont="1" applyFill="1" applyBorder="1" applyAlignment="1">
      <alignment horizontal="right" vertical="center"/>
    </xf>
    <xf numFmtId="38" fontId="0" fillId="0" borderId="28" xfId="1" applyFont="1" applyFill="1" applyBorder="1" applyAlignment="1">
      <alignment horizontal="right" vertical="center"/>
    </xf>
    <xf numFmtId="38" fontId="0" fillId="0" borderId="0" xfId="1" applyFont="1" applyFill="1" applyAlignment="1">
      <alignment horizontal="right" vertical="center"/>
    </xf>
    <xf numFmtId="38" fontId="0" fillId="0" borderId="33" xfId="1" applyFont="1" applyFill="1" applyBorder="1">
      <alignment vertical="center"/>
    </xf>
    <xf numFmtId="38" fontId="0" fillId="0" borderId="18" xfId="1" applyFont="1" applyFill="1" applyBorder="1">
      <alignment vertical="center"/>
    </xf>
    <xf numFmtId="38" fontId="0" fillId="0" borderId="18" xfId="1" applyFont="1" applyFill="1" applyBorder="1" applyAlignment="1">
      <alignment horizontal="center" vertical="center"/>
    </xf>
    <xf numFmtId="38" fontId="0" fillId="0" borderId="18" xfId="1" applyFont="1" applyFill="1" applyBorder="1" applyAlignment="1">
      <alignment horizontal="right" vertical="center"/>
    </xf>
    <xf numFmtId="38" fontId="0" fillId="0" borderId="19" xfId="1" applyFont="1" applyFill="1" applyBorder="1">
      <alignment vertical="center"/>
    </xf>
    <xf numFmtId="38" fontId="0" fillId="0" borderId="22" xfId="1" applyFont="1" applyFill="1" applyBorder="1">
      <alignment vertical="center"/>
    </xf>
    <xf numFmtId="38" fontId="0" fillId="0" borderId="1" xfId="1" applyFont="1" applyFill="1" applyBorder="1">
      <alignment vertical="center"/>
    </xf>
    <xf numFmtId="38" fontId="0" fillId="0" borderId="1" xfId="1" applyFont="1" applyFill="1" applyBorder="1" applyAlignment="1">
      <alignment horizontal="center" vertical="center"/>
    </xf>
    <xf numFmtId="38" fontId="0" fillId="0" borderId="13" xfId="1" applyFont="1" applyFill="1" applyBorder="1" applyAlignment="1">
      <alignment horizontal="right" vertical="center"/>
    </xf>
    <xf numFmtId="38" fontId="0" fillId="0" borderId="21" xfId="1" applyFont="1" applyFill="1" applyBorder="1">
      <alignment vertical="center"/>
    </xf>
    <xf numFmtId="38" fontId="0" fillId="0" borderId="24" xfId="1" applyFont="1" applyFill="1" applyBorder="1">
      <alignment vertical="center"/>
    </xf>
    <xf numFmtId="38" fontId="0" fillId="0" borderId="25" xfId="1" applyFont="1" applyFill="1" applyBorder="1">
      <alignment vertical="center"/>
    </xf>
    <xf numFmtId="38" fontId="0" fillId="0" borderId="25" xfId="1" applyFont="1" applyFill="1" applyBorder="1" applyAlignment="1">
      <alignment horizontal="center" vertical="center"/>
    </xf>
    <xf numFmtId="38" fontId="0" fillId="0" borderId="25" xfId="1" applyFont="1" applyFill="1" applyBorder="1" applyAlignment="1">
      <alignment horizontal="right" vertical="center"/>
    </xf>
    <xf numFmtId="38" fontId="0" fillId="0" borderId="34" xfId="1" applyFont="1" applyFill="1" applyBorder="1">
      <alignment vertical="center"/>
    </xf>
    <xf numFmtId="38" fontId="0" fillId="0" borderId="31" xfId="1" applyFont="1" applyFill="1" applyBorder="1" applyAlignment="1">
      <alignment horizontal="center" vertical="center"/>
    </xf>
    <xf numFmtId="38" fontId="0" fillId="0" borderId="30" xfId="1" applyFont="1" applyFill="1" applyBorder="1">
      <alignment vertical="center"/>
    </xf>
    <xf numFmtId="38" fontId="0" fillId="0" borderId="31" xfId="1" applyFont="1" applyFill="1" applyBorder="1">
      <alignment vertical="center"/>
    </xf>
    <xf numFmtId="38" fontId="0" fillId="0" borderId="32" xfId="1" applyFont="1" applyFill="1" applyBorder="1">
      <alignment vertical="center"/>
    </xf>
    <xf numFmtId="38" fontId="0" fillId="0" borderId="41" xfId="1" applyFont="1" applyFill="1" applyBorder="1">
      <alignment vertical="center"/>
    </xf>
    <xf numFmtId="38" fontId="2" fillId="0" borderId="0" xfId="1" applyFont="1" applyFill="1" applyBorder="1" applyAlignment="1">
      <alignment vertical="center" wrapText="1"/>
    </xf>
    <xf numFmtId="38" fontId="3" fillId="0" borderId="0" xfId="1" applyFont="1" applyFill="1" applyAlignment="1">
      <alignment vertical="center"/>
    </xf>
    <xf numFmtId="38" fontId="0" fillId="0" borderId="13" xfId="1" applyFont="1" applyFill="1" applyBorder="1" applyAlignment="1">
      <alignment horizontal="right" vertical="center" wrapText="1"/>
    </xf>
    <xf numFmtId="38" fontId="7" fillId="0" borderId="13" xfId="1" quotePrefix="1" applyFont="1" applyFill="1" applyBorder="1" applyAlignment="1">
      <alignment horizontal="right" vertical="center"/>
    </xf>
    <xf numFmtId="38" fontId="0" fillId="0" borderId="1" xfId="1" applyFont="1" applyFill="1" applyBorder="1" applyAlignment="1">
      <alignment horizontal="right" vertical="center"/>
    </xf>
    <xf numFmtId="38" fontId="0" fillId="0" borderId="1" xfId="1" applyFont="1" applyFill="1" applyBorder="1" applyProtection="1">
      <alignment vertical="center"/>
      <protection locked="0"/>
    </xf>
    <xf numFmtId="38" fontId="0" fillId="0" borderId="1" xfId="1" applyFont="1" applyFill="1" applyBorder="1" applyAlignment="1" applyProtection="1">
      <alignment horizontal="right" vertical="center"/>
      <protection locked="0"/>
    </xf>
    <xf numFmtId="38" fontId="0" fillId="0" borderId="1" xfId="1" applyFont="1" applyFill="1" applyBorder="1" applyAlignment="1">
      <alignment vertical="center"/>
    </xf>
    <xf numFmtId="38" fontId="0" fillId="0" borderId="1" xfId="1" applyFont="1" applyFill="1" applyBorder="1" applyAlignment="1" applyProtection="1">
      <alignment vertical="center"/>
      <protection locked="0"/>
    </xf>
    <xf numFmtId="38" fontId="0" fillId="0" borderId="25" xfId="1" applyFont="1" applyFill="1" applyBorder="1" applyAlignment="1">
      <alignment vertical="center"/>
    </xf>
    <xf numFmtId="38" fontId="0" fillId="0" borderId="25" xfId="1" applyFont="1" applyFill="1" applyBorder="1" applyProtection="1">
      <alignment vertical="center"/>
      <protection locked="0"/>
    </xf>
    <xf numFmtId="38" fontId="0" fillId="0" borderId="39" xfId="1" applyFont="1" applyFill="1" applyBorder="1" applyAlignment="1">
      <alignment horizontal="center" vertical="center"/>
    </xf>
    <xf numFmtId="38" fontId="0" fillId="0" borderId="13" xfId="1" applyFont="1" applyFill="1" applyBorder="1">
      <alignment vertical="center"/>
    </xf>
    <xf numFmtId="38" fontId="0" fillId="0" borderId="39" xfId="1" applyFont="1" applyFill="1" applyBorder="1">
      <alignment vertical="center"/>
    </xf>
    <xf numFmtId="38" fontId="0" fillId="0" borderId="12" xfId="1" applyFont="1" applyFill="1" applyBorder="1" applyAlignment="1">
      <alignment horizontal="right" vertical="center"/>
    </xf>
    <xf numFmtId="38" fontId="0" fillId="0" borderId="40" xfId="1" applyFont="1" applyFill="1" applyBorder="1">
      <alignment vertical="center"/>
    </xf>
    <xf numFmtId="38" fontId="0" fillId="0" borderId="12" xfId="1" applyFont="1" applyFill="1" applyBorder="1">
      <alignment vertical="center"/>
    </xf>
    <xf numFmtId="38" fontId="0" fillId="0" borderId="12" xfId="1" applyFont="1" applyFill="1" applyBorder="1" applyAlignment="1">
      <alignment horizontal="center" vertical="center"/>
    </xf>
    <xf numFmtId="38" fontId="0" fillId="0" borderId="12" xfId="1" applyFont="1" applyFill="1" applyBorder="1" applyProtection="1">
      <alignment vertical="center"/>
      <protection locked="0"/>
    </xf>
    <xf numFmtId="38" fontId="0" fillId="0" borderId="40" xfId="1" applyFont="1" applyFill="1" applyBorder="1" applyAlignment="1">
      <alignment horizontal="center" vertical="center"/>
    </xf>
    <xf numFmtId="38" fontId="0" fillId="0" borderId="12" xfId="1" applyFont="1" applyFill="1" applyBorder="1" applyAlignment="1">
      <alignment vertical="center"/>
    </xf>
    <xf numFmtId="38" fontId="0" fillId="0" borderId="37" xfId="1" applyFont="1" applyFill="1" applyBorder="1" applyProtection="1">
      <alignment vertical="center"/>
      <protection locked="0"/>
    </xf>
    <xf numFmtId="38" fontId="0" fillId="0" borderId="36" xfId="1" applyFont="1" applyFill="1" applyBorder="1" applyProtection="1">
      <alignment vertical="center"/>
      <protection locked="0"/>
    </xf>
    <xf numFmtId="38" fontId="0" fillId="0" borderId="38" xfId="1" applyFont="1" applyFill="1" applyBorder="1" applyProtection="1">
      <alignment vertical="center"/>
      <protection locked="0"/>
    </xf>
    <xf numFmtId="38" fontId="0" fillId="0" borderId="5" xfId="1" applyFont="1" applyFill="1" applyBorder="1" applyProtection="1">
      <alignment vertical="center"/>
      <protection locked="0"/>
    </xf>
    <xf numFmtId="38" fontId="0" fillId="0" borderId="0" xfId="1" applyFont="1" applyFill="1" applyProtection="1">
      <alignment vertical="center"/>
      <protection locked="0"/>
    </xf>
    <xf numFmtId="38" fontId="0" fillId="0" borderId="14" xfId="1" applyFont="1" applyFill="1" applyBorder="1" applyAlignment="1">
      <alignment horizontal="center" vertical="center"/>
    </xf>
    <xf numFmtId="38" fontId="0" fillId="0" borderId="14" xfId="1" applyFont="1" applyFill="1" applyBorder="1">
      <alignment vertical="center"/>
    </xf>
    <xf numFmtId="38" fontId="0" fillId="0" borderId="29" xfId="1" applyFont="1" applyFill="1" applyBorder="1" applyAlignment="1">
      <alignment horizontal="center" vertical="center"/>
    </xf>
    <xf numFmtId="38" fontId="0" fillId="0" borderId="30" xfId="1" applyFont="1" applyFill="1" applyBorder="1" applyAlignment="1">
      <alignment horizontal="center" vertical="center"/>
    </xf>
    <xf numFmtId="38" fontId="2" fillId="0" borderId="7" xfId="1" applyFont="1" applyFill="1" applyBorder="1" applyAlignment="1">
      <alignment horizontal="center" vertical="center" wrapText="1"/>
    </xf>
    <xf numFmtId="38" fontId="2" fillId="0" borderId="8" xfId="1" applyFont="1" applyFill="1" applyBorder="1" applyAlignment="1">
      <alignment horizontal="center" vertical="center" wrapText="1"/>
    </xf>
    <xf numFmtId="38" fontId="2" fillId="0" borderId="9" xfId="1" applyFont="1" applyFill="1" applyBorder="1" applyAlignment="1">
      <alignment horizontal="center" vertical="center" wrapText="1"/>
    </xf>
    <xf numFmtId="38" fontId="0" fillId="0" borderId="0" xfId="1" applyFont="1" applyFill="1" applyBorder="1" applyAlignment="1">
      <alignment horizontal="center" vertical="center"/>
    </xf>
    <xf numFmtId="38" fontId="4" fillId="0" borderId="15" xfId="1" applyFont="1" applyFill="1" applyBorder="1" applyAlignment="1">
      <alignment horizontal="center" vertical="center"/>
    </xf>
    <xf numFmtId="38" fontId="4" fillId="0" borderId="16" xfId="1" applyFont="1" applyFill="1" applyBorder="1" applyAlignment="1">
      <alignment horizontal="center" vertical="center"/>
    </xf>
    <xf numFmtId="38" fontId="4" fillId="0" borderId="17" xfId="1" applyFont="1" applyFill="1" applyBorder="1" applyAlignment="1">
      <alignment horizontal="center" vertical="center"/>
    </xf>
    <xf numFmtId="38" fontId="4" fillId="0" borderId="20" xfId="1" applyFont="1" applyFill="1" applyBorder="1" applyAlignment="1">
      <alignment horizontal="center" vertical="center"/>
    </xf>
    <xf numFmtId="38" fontId="4" fillId="0" borderId="6" xfId="1" applyFont="1" applyFill="1" applyBorder="1" applyAlignment="1">
      <alignment horizontal="center" vertical="center"/>
    </xf>
    <xf numFmtId="38" fontId="4" fillId="0" borderId="5" xfId="1" applyFont="1" applyFill="1" applyBorder="1" applyAlignment="1">
      <alignment horizontal="center" vertical="center"/>
    </xf>
    <xf numFmtId="38" fontId="0" fillId="0" borderId="22" xfId="1" applyFont="1" applyFill="1" applyBorder="1" applyAlignment="1">
      <alignment horizontal="center" vertical="center" wrapText="1"/>
    </xf>
    <xf numFmtId="38" fontId="0" fillId="0" borderId="26" xfId="1" applyFont="1" applyFill="1" applyBorder="1" applyAlignment="1">
      <alignment horizontal="center" vertical="center" wrapText="1"/>
    </xf>
    <xf numFmtId="38" fontId="0" fillId="0" borderId="1" xfId="1" applyFont="1" applyFill="1" applyBorder="1" applyAlignment="1">
      <alignment horizontal="center" vertical="center" wrapText="1"/>
    </xf>
    <xf numFmtId="38" fontId="0" fillId="0" borderId="12" xfId="1" applyFont="1" applyFill="1" applyBorder="1" applyAlignment="1">
      <alignment horizontal="center" vertical="center" wrapText="1"/>
    </xf>
    <xf numFmtId="38" fontId="3" fillId="0" borderId="35" xfId="1" applyFont="1" applyFill="1" applyBorder="1" applyAlignment="1">
      <alignment horizontal="center" vertical="center"/>
    </xf>
    <xf numFmtId="38" fontId="3" fillId="0" borderId="0" xfId="1" applyFont="1" applyFill="1" applyAlignment="1">
      <alignment horizontal="center" vertical="center"/>
    </xf>
    <xf numFmtId="38" fontId="0" fillId="0" borderId="4" xfId="1" applyFont="1" applyFill="1" applyBorder="1" applyAlignment="1">
      <alignment horizontal="center" vertical="center"/>
    </xf>
    <xf numFmtId="38" fontId="0" fillId="0" borderId="6" xfId="1" applyFont="1" applyFill="1" applyBorder="1" applyAlignment="1">
      <alignment horizontal="center" vertical="center"/>
    </xf>
    <xf numFmtId="38" fontId="0" fillId="0" borderId="5" xfId="1" applyFont="1" applyFill="1" applyBorder="1" applyAlignment="1">
      <alignment horizontal="center" vertical="center"/>
    </xf>
    <xf numFmtId="38" fontId="0" fillId="0" borderId="10" xfId="1" applyFont="1" applyFill="1" applyBorder="1" applyAlignment="1">
      <alignment horizontal="center" vertical="center"/>
    </xf>
    <xf numFmtId="38" fontId="4" fillId="0" borderId="2" xfId="1" applyFont="1" applyFill="1" applyBorder="1" applyAlignment="1">
      <alignment horizontal="center" vertical="center"/>
    </xf>
    <xf numFmtId="38" fontId="4" fillId="0" borderId="11" xfId="1" applyFont="1" applyFill="1" applyBorder="1" applyAlignment="1">
      <alignment horizontal="center" vertical="center"/>
    </xf>
    <xf numFmtId="38" fontId="4" fillId="0" borderId="3" xfId="1" applyFont="1" applyFill="1" applyBorder="1" applyAlignment="1">
      <alignment horizontal="center" vertical="center"/>
    </xf>
    <xf numFmtId="38" fontId="4" fillId="0" borderId="4" xfId="1" applyFont="1" applyFill="1" applyBorder="1" applyAlignment="1">
      <alignment horizontal="center" vertical="center"/>
    </xf>
    <xf numFmtId="38" fontId="0" fillId="0" borderId="13" xfId="1" applyFont="1" applyFill="1" applyBorder="1" applyAlignment="1">
      <alignment horizontal="center" vertical="center" wrapText="1"/>
    </xf>
    <xf numFmtId="38" fontId="0" fillId="0" borderId="18" xfId="1" applyFont="1" applyFill="1" applyBorder="1" applyAlignment="1">
      <alignment horizontal="center" vertical="center"/>
    </xf>
    <xf numFmtId="38" fontId="0" fillId="0" borderId="1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tabSelected="1" workbookViewId="0"/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81" t="s">
        <v>38</v>
      </c>
      <c r="F2" s="82"/>
      <c r="G2" s="82"/>
      <c r="H2" s="82"/>
      <c r="I2" s="82"/>
      <c r="J2" s="82"/>
    </row>
    <row r="3" spans="1:10" ht="22.5" customHeight="1" thickTop="1" x14ac:dyDescent="0.15">
      <c r="F3" s="70"/>
      <c r="G3" s="70"/>
      <c r="H3" s="70" t="s">
        <v>58</v>
      </c>
      <c r="I3" s="70"/>
      <c r="J3" s="3" t="s">
        <v>74</v>
      </c>
    </row>
    <row r="4" spans="1:10" ht="24" customHeight="1" x14ac:dyDescent="0.15"/>
    <row r="5" spans="1:10" s="2" customFormat="1" x14ac:dyDescent="0.15">
      <c r="A5" s="71" t="s">
        <v>10</v>
      </c>
      <c r="B5" s="72"/>
      <c r="C5" s="73"/>
      <c r="D5" s="4" t="s">
        <v>11</v>
      </c>
      <c r="E5" s="4" t="s">
        <v>12</v>
      </c>
      <c r="F5" s="4" t="s">
        <v>13</v>
      </c>
      <c r="G5" s="4" t="s">
        <v>14</v>
      </c>
      <c r="H5" s="4" t="s">
        <v>15</v>
      </c>
      <c r="I5" s="4" t="s">
        <v>16</v>
      </c>
      <c r="J5" s="5" t="s">
        <v>17</v>
      </c>
    </row>
    <row r="6" spans="1:10" s="2" customFormat="1" ht="29.25" customHeight="1" x14ac:dyDescent="0.15">
      <c r="A6" s="74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7" t="s">
        <v>23</v>
      </c>
    </row>
    <row r="7" spans="1:10" s="11" customFormat="1" ht="48" x14ac:dyDescent="0.15">
      <c r="A7" s="77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10" t="s">
        <v>33</v>
      </c>
    </row>
    <row r="8" spans="1:10" s="16" customFormat="1" ht="16.5" customHeight="1" x14ac:dyDescent="0.15">
      <c r="A8" s="78"/>
      <c r="B8" s="80"/>
      <c r="C8" s="80"/>
      <c r="D8" s="12" t="s">
        <v>34</v>
      </c>
      <c r="E8" s="13" t="s">
        <v>34</v>
      </c>
      <c r="F8" s="13" t="s">
        <v>34</v>
      </c>
      <c r="G8" s="13" t="s">
        <v>34</v>
      </c>
      <c r="H8" s="14" t="s">
        <v>35</v>
      </c>
      <c r="I8" s="13" t="s">
        <v>36</v>
      </c>
      <c r="J8" s="15" t="s">
        <v>36</v>
      </c>
    </row>
    <row r="9" spans="1:10" ht="22.5" customHeight="1" x14ac:dyDescent="0.15">
      <c r="A9" s="17">
        <v>9</v>
      </c>
      <c r="B9" s="18">
        <v>1</v>
      </c>
      <c r="C9" s="19" t="s">
        <v>0</v>
      </c>
      <c r="D9" s="20">
        <f>久慈市!D9+宮古市・本部!D9+宮古市・新里サテ!D9+宮古市・川井サテ!D9+岩泉町・本部!D9+岩泉町・小本サテ!D9+岩泉町・小川サテ!D9+遠野市!D9+大槌町!D9+野田村!D9</f>
        <v>0</v>
      </c>
      <c r="E9" s="18">
        <f>SUM(久慈市:野田村!E9)</f>
        <v>71</v>
      </c>
      <c r="F9" s="18">
        <f>SUM(久慈市:野田村!F9)</f>
        <v>2</v>
      </c>
      <c r="G9" s="18">
        <f>SUM(久慈市:野田村!G9)</f>
        <v>0</v>
      </c>
      <c r="H9" s="18">
        <f>D9+E9-G9</f>
        <v>71</v>
      </c>
      <c r="I9" s="18">
        <f>SUM(久慈市:野田村!I9)</f>
        <v>41</v>
      </c>
      <c r="J9" s="21">
        <f>SUM(久慈市:野田村!J9)</f>
        <v>13</v>
      </c>
    </row>
    <row r="10" spans="1:10" ht="22.5" customHeight="1" x14ac:dyDescent="0.15">
      <c r="A10" s="22">
        <v>9</v>
      </c>
      <c r="B10" s="23">
        <v>2</v>
      </c>
      <c r="C10" s="24" t="s">
        <v>1</v>
      </c>
      <c r="D10" s="25">
        <f>H9</f>
        <v>71</v>
      </c>
      <c r="E10" s="23">
        <f>SUM(久慈市:野田村!E10)</f>
        <v>157</v>
      </c>
      <c r="F10" s="23">
        <f>SUM(久慈市:野田村!F10)</f>
        <v>36</v>
      </c>
      <c r="G10" s="23">
        <f>SUM(久慈市:野田村!G10)</f>
        <v>13</v>
      </c>
      <c r="H10" s="23">
        <f t="shared" ref="H10:H24" si="0">D10+E10-G10</f>
        <v>215</v>
      </c>
      <c r="I10" s="23">
        <f>SUM(久慈市:野田村!I10)</f>
        <v>173</v>
      </c>
      <c r="J10" s="26">
        <f>SUM(久慈市:野田村!J10)</f>
        <v>150</v>
      </c>
    </row>
    <row r="11" spans="1:10" ht="22.5" customHeight="1" x14ac:dyDescent="0.15">
      <c r="A11" s="22">
        <v>9</v>
      </c>
      <c r="B11" s="23">
        <v>3</v>
      </c>
      <c r="C11" s="24" t="s">
        <v>2</v>
      </c>
      <c r="D11" s="25">
        <f t="shared" ref="D11:D25" si="1">H10</f>
        <v>215</v>
      </c>
      <c r="E11" s="23">
        <f>SUM(久慈市:野田村!E11)</f>
        <v>128</v>
      </c>
      <c r="F11" s="23">
        <f>SUM(久慈市:野田村!F11)</f>
        <v>99</v>
      </c>
      <c r="G11" s="23">
        <f>SUM(久慈市:野田村!G11)</f>
        <v>43</v>
      </c>
      <c r="H11" s="23">
        <f t="shared" si="0"/>
        <v>300</v>
      </c>
      <c r="I11" s="23">
        <f>SUM(久慈市:野田村!I11)</f>
        <v>457</v>
      </c>
      <c r="J11" s="26">
        <f>SUM(久慈市:野田村!J11)</f>
        <v>150</v>
      </c>
    </row>
    <row r="12" spans="1:10" ht="22.5" customHeight="1" x14ac:dyDescent="0.15">
      <c r="A12" s="22">
        <v>9</v>
      </c>
      <c r="B12" s="23">
        <v>4</v>
      </c>
      <c r="C12" s="24" t="s">
        <v>37</v>
      </c>
      <c r="D12" s="25">
        <f t="shared" si="1"/>
        <v>300</v>
      </c>
      <c r="E12" s="23">
        <f>SUM(久慈市:野田村!E12)</f>
        <v>140</v>
      </c>
      <c r="F12" s="23">
        <f>SUM(久慈市:野田村!F12)</f>
        <v>106</v>
      </c>
      <c r="G12" s="23">
        <f>SUM(久慈市:野田村!G12)</f>
        <v>62</v>
      </c>
      <c r="H12" s="23">
        <f t="shared" si="0"/>
        <v>378</v>
      </c>
      <c r="I12" s="23">
        <f>SUM(久慈市:野田村!I12)</f>
        <v>662</v>
      </c>
      <c r="J12" s="26">
        <f>SUM(久慈市:野田村!J12)</f>
        <v>29</v>
      </c>
    </row>
    <row r="13" spans="1:10" ht="22.5" customHeight="1" x14ac:dyDescent="0.15">
      <c r="A13" s="22">
        <v>9</v>
      </c>
      <c r="B13" s="23">
        <v>5</v>
      </c>
      <c r="C13" s="24" t="s">
        <v>3</v>
      </c>
      <c r="D13" s="25">
        <f t="shared" si="1"/>
        <v>378</v>
      </c>
      <c r="E13" s="23">
        <f>SUM(久慈市:野田村!E13)</f>
        <v>37</v>
      </c>
      <c r="F13" s="23">
        <f>SUM(久慈市:野田村!F13)</f>
        <v>44</v>
      </c>
      <c r="G13" s="23">
        <f>SUM(久慈市:野田村!G13)</f>
        <v>36</v>
      </c>
      <c r="H13" s="23">
        <f t="shared" si="0"/>
        <v>379</v>
      </c>
      <c r="I13" s="23">
        <f>SUM(久慈市:野田村!I13)</f>
        <v>174</v>
      </c>
      <c r="J13" s="26">
        <f>SUM(久慈市:野田村!J13)</f>
        <v>39</v>
      </c>
    </row>
    <row r="14" spans="1:10" ht="22.5" customHeight="1" x14ac:dyDescent="0.15">
      <c r="A14" s="22">
        <v>9</v>
      </c>
      <c r="B14" s="23">
        <v>6</v>
      </c>
      <c r="C14" s="24" t="s">
        <v>4</v>
      </c>
      <c r="D14" s="25">
        <f t="shared" si="1"/>
        <v>379</v>
      </c>
      <c r="E14" s="23">
        <f>SUM(久慈市:野田村!E14)</f>
        <v>54</v>
      </c>
      <c r="F14" s="23">
        <f>SUM(久慈市:野田村!F14)</f>
        <v>36</v>
      </c>
      <c r="G14" s="23">
        <f>SUM(久慈市:野田村!G14)</f>
        <v>27</v>
      </c>
      <c r="H14" s="23">
        <f t="shared" si="0"/>
        <v>406</v>
      </c>
      <c r="I14" s="23">
        <f>SUM(久慈市:野田村!I14)</f>
        <v>215</v>
      </c>
      <c r="J14" s="26">
        <f>SUM(久慈市:野田村!J14)</f>
        <v>62</v>
      </c>
    </row>
    <row r="15" spans="1:10" ht="22.5" customHeight="1" x14ac:dyDescent="0.15">
      <c r="A15" s="22">
        <v>9</v>
      </c>
      <c r="B15" s="23">
        <v>7</v>
      </c>
      <c r="C15" s="24" t="s">
        <v>5</v>
      </c>
      <c r="D15" s="25">
        <f t="shared" si="1"/>
        <v>406</v>
      </c>
      <c r="E15" s="23">
        <f>SUM(久慈市:野田村!E15)</f>
        <v>49</v>
      </c>
      <c r="F15" s="23">
        <f>SUM(久慈市:野田村!F15)</f>
        <v>59</v>
      </c>
      <c r="G15" s="23">
        <f>SUM(久慈市:野田村!G15)</f>
        <v>26</v>
      </c>
      <c r="H15" s="23">
        <f t="shared" si="0"/>
        <v>429</v>
      </c>
      <c r="I15" s="23">
        <f>SUM(久慈市:野田村!I15)</f>
        <v>398</v>
      </c>
      <c r="J15" s="26">
        <f>SUM(久慈市:野田村!J15)</f>
        <v>59</v>
      </c>
    </row>
    <row r="16" spans="1:10" ht="22.5" customHeight="1" x14ac:dyDescent="0.15">
      <c r="A16" s="22">
        <v>9</v>
      </c>
      <c r="B16" s="23">
        <v>8</v>
      </c>
      <c r="C16" s="24" t="s">
        <v>0</v>
      </c>
      <c r="D16" s="25">
        <f t="shared" si="1"/>
        <v>429</v>
      </c>
      <c r="E16" s="23">
        <f>SUM(久慈市:野田村!E16)</f>
        <v>49</v>
      </c>
      <c r="F16" s="23">
        <f>SUM(久慈市:野田村!F16)</f>
        <v>14</v>
      </c>
      <c r="G16" s="23">
        <f>SUM(久慈市:野田村!G16)</f>
        <v>6</v>
      </c>
      <c r="H16" s="23">
        <f t="shared" si="0"/>
        <v>472</v>
      </c>
      <c r="I16" s="23">
        <f>SUM(久慈市:野田村!I16)</f>
        <v>93</v>
      </c>
      <c r="J16" s="26">
        <f>SUM(久慈市:野田村!J16)</f>
        <v>62</v>
      </c>
    </row>
    <row r="17" spans="1:10" ht="22.5" customHeight="1" x14ac:dyDescent="0.15">
      <c r="A17" s="22">
        <v>9</v>
      </c>
      <c r="B17" s="23">
        <v>9</v>
      </c>
      <c r="C17" s="24" t="s">
        <v>1</v>
      </c>
      <c r="D17" s="25">
        <f t="shared" si="1"/>
        <v>472</v>
      </c>
      <c r="E17" s="23">
        <f>SUM(久慈市:野田村!E17)</f>
        <v>50</v>
      </c>
      <c r="F17" s="23">
        <f>SUM(久慈市:野田村!F17)</f>
        <v>33</v>
      </c>
      <c r="G17" s="23">
        <f>SUM(久慈市:野田村!G17)</f>
        <v>20</v>
      </c>
      <c r="H17" s="23">
        <f t="shared" si="0"/>
        <v>502</v>
      </c>
      <c r="I17" s="23">
        <f>SUM(久慈市:野田村!I17)</f>
        <v>163</v>
      </c>
      <c r="J17" s="26">
        <f>SUM(久慈市:野田村!J17)</f>
        <v>541</v>
      </c>
    </row>
    <row r="18" spans="1:10" ht="22.5" customHeight="1" x14ac:dyDescent="0.15">
      <c r="A18" s="22">
        <v>9</v>
      </c>
      <c r="B18" s="23">
        <v>10</v>
      </c>
      <c r="C18" s="24" t="s">
        <v>2</v>
      </c>
      <c r="D18" s="25">
        <f t="shared" si="1"/>
        <v>502</v>
      </c>
      <c r="E18" s="23">
        <f>SUM(久慈市:野田村!E18)</f>
        <v>49</v>
      </c>
      <c r="F18" s="23">
        <f>SUM(久慈市:野田村!F18)</f>
        <v>130</v>
      </c>
      <c r="G18" s="23">
        <f>SUM(久慈市:野田村!G18)</f>
        <v>96</v>
      </c>
      <c r="H18" s="23">
        <f t="shared" si="0"/>
        <v>455</v>
      </c>
      <c r="I18" s="23">
        <f>SUM(久慈市:野田村!I18)</f>
        <v>935</v>
      </c>
      <c r="J18" s="26">
        <f>SUM(久慈市:野田村!J18)</f>
        <v>512</v>
      </c>
    </row>
    <row r="19" spans="1:10" ht="22.5" customHeight="1" x14ac:dyDescent="0.15">
      <c r="A19" s="22">
        <v>9</v>
      </c>
      <c r="B19" s="23">
        <v>11</v>
      </c>
      <c r="C19" s="24" t="s">
        <v>37</v>
      </c>
      <c r="D19" s="25">
        <f t="shared" si="1"/>
        <v>455</v>
      </c>
      <c r="E19" s="23">
        <f>SUM(久慈市:野田村!E19)</f>
        <v>30</v>
      </c>
      <c r="F19" s="23">
        <f>SUM(久慈市:野田村!F19)</f>
        <v>134</v>
      </c>
      <c r="G19" s="23">
        <f>SUM(久慈市:野田村!G19)</f>
        <v>77</v>
      </c>
      <c r="H19" s="23">
        <f t="shared" si="0"/>
        <v>408</v>
      </c>
      <c r="I19" s="23">
        <f>SUM(久慈市:野田村!I19)</f>
        <v>835</v>
      </c>
      <c r="J19" s="26">
        <f>SUM(久慈市:野田村!J19)</f>
        <v>158</v>
      </c>
    </row>
    <row r="20" spans="1:10" ht="22.5" customHeight="1" x14ac:dyDescent="0.15">
      <c r="A20" s="22">
        <v>9</v>
      </c>
      <c r="B20" s="23">
        <v>12</v>
      </c>
      <c r="C20" s="24" t="s">
        <v>3</v>
      </c>
      <c r="D20" s="25">
        <f t="shared" si="1"/>
        <v>408</v>
      </c>
      <c r="E20" s="23">
        <f>SUM(久慈市:野田村!E20)</f>
        <v>18</v>
      </c>
      <c r="F20" s="23">
        <f>SUM(久慈市:野田村!F20)</f>
        <v>63</v>
      </c>
      <c r="G20" s="23">
        <f>SUM(久慈市:野田村!G20)</f>
        <v>38</v>
      </c>
      <c r="H20" s="23">
        <f t="shared" si="0"/>
        <v>388</v>
      </c>
      <c r="I20" s="23">
        <f>SUM(久慈市:野田村!I20)</f>
        <v>404</v>
      </c>
      <c r="J20" s="26">
        <f>SUM(久慈市:野田村!J20)</f>
        <v>218</v>
      </c>
    </row>
    <row r="21" spans="1:10" ht="22.5" customHeight="1" x14ac:dyDescent="0.15">
      <c r="A21" s="22">
        <v>9</v>
      </c>
      <c r="B21" s="23">
        <v>13</v>
      </c>
      <c r="C21" s="24" t="s">
        <v>4</v>
      </c>
      <c r="D21" s="25">
        <f t="shared" si="1"/>
        <v>388</v>
      </c>
      <c r="E21" s="23">
        <f>SUM(久慈市:野田村!E21)</f>
        <v>32</v>
      </c>
      <c r="F21" s="23">
        <f>SUM(久慈市:野田村!F21)</f>
        <v>50</v>
      </c>
      <c r="G21" s="23">
        <f>SUM(久慈市:野田村!G21)</f>
        <v>31</v>
      </c>
      <c r="H21" s="23">
        <f t="shared" si="0"/>
        <v>389</v>
      </c>
      <c r="I21" s="23">
        <f>SUM(久慈市:野田村!I21)</f>
        <v>318</v>
      </c>
      <c r="J21" s="26">
        <f>SUM(久慈市:野田村!J21)</f>
        <v>258</v>
      </c>
    </row>
    <row r="22" spans="1:10" ht="22.5" customHeight="1" x14ac:dyDescent="0.15">
      <c r="A22" s="22">
        <v>9</v>
      </c>
      <c r="B22" s="23">
        <v>14</v>
      </c>
      <c r="C22" s="24" t="s">
        <v>5</v>
      </c>
      <c r="D22" s="25">
        <f t="shared" si="1"/>
        <v>389</v>
      </c>
      <c r="E22" s="23">
        <f>SUM(久慈市:野田村!E22)</f>
        <v>37</v>
      </c>
      <c r="F22" s="23">
        <f>SUM(久慈市:野田村!F22)</f>
        <v>78</v>
      </c>
      <c r="G22" s="23">
        <f>SUM(久慈市:野田村!G22)</f>
        <v>31</v>
      </c>
      <c r="H22" s="23">
        <f t="shared" si="0"/>
        <v>395</v>
      </c>
      <c r="I22" s="23">
        <f>SUM(久慈市:野田村!I22)</f>
        <v>390</v>
      </c>
      <c r="J22" s="26">
        <f>SUM(久慈市:野田村!J22)</f>
        <v>212</v>
      </c>
    </row>
    <row r="23" spans="1:10" ht="22.5" customHeight="1" x14ac:dyDescent="0.15">
      <c r="A23" s="22">
        <v>9</v>
      </c>
      <c r="B23" s="23">
        <v>15</v>
      </c>
      <c r="C23" s="24" t="s">
        <v>0</v>
      </c>
      <c r="D23" s="25">
        <f t="shared" si="1"/>
        <v>395</v>
      </c>
      <c r="E23" s="23">
        <f>SUM(久慈市:野田村!E23)</f>
        <v>34</v>
      </c>
      <c r="F23" s="23">
        <f>SUM(久慈市:野田村!F23)</f>
        <v>71</v>
      </c>
      <c r="G23" s="23">
        <f>SUM(久慈市:野田村!G23)</f>
        <v>31</v>
      </c>
      <c r="H23" s="23">
        <f t="shared" si="0"/>
        <v>398</v>
      </c>
      <c r="I23" s="23">
        <f>SUM(久慈市:野田村!I23)</f>
        <v>384</v>
      </c>
      <c r="J23" s="26">
        <f>SUM(久慈市:野田村!J23)</f>
        <v>249</v>
      </c>
    </row>
    <row r="24" spans="1:10" ht="22.5" customHeight="1" x14ac:dyDescent="0.15">
      <c r="A24" s="22">
        <v>9</v>
      </c>
      <c r="B24" s="23">
        <v>16</v>
      </c>
      <c r="C24" s="24" t="s">
        <v>1</v>
      </c>
      <c r="D24" s="25">
        <f t="shared" si="1"/>
        <v>398</v>
      </c>
      <c r="E24" s="23">
        <f>SUM(久慈市:野田村!E24)</f>
        <v>41</v>
      </c>
      <c r="F24" s="23">
        <f>SUM(久慈市:野田村!F24)</f>
        <v>59</v>
      </c>
      <c r="G24" s="23">
        <f>SUM(久慈市:野田村!G24)</f>
        <v>19</v>
      </c>
      <c r="H24" s="23">
        <f t="shared" si="0"/>
        <v>420</v>
      </c>
      <c r="I24" s="23">
        <f>SUM(久慈市:野田村!I24)</f>
        <v>475</v>
      </c>
      <c r="J24" s="26">
        <f>SUM(久慈市:野田村!J24)</f>
        <v>564</v>
      </c>
    </row>
    <row r="25" spans="1:10" ht="22.5" customHeight="1" x14ac:dyDescent="0.15">
      <c r="A25" s="22">
        <v>9</v>
      </c>
      <c r="B25" s="23">
        <v>17</v>
      </c>
      <c r="C25" s="24" t="s">
        <v>2</v>
      </c>
      <c r="D25" s="25">
        <f t="shared" si="1"/>
        <v>420</v>
      </c>
      <c r="E25" s="23">
        <f>SUM(久慈市:野田村!E25)</f>
        <v>30</v>
      </c>
      <c r="F25" s="23">
        <f>SUM(久慈市:野田村!F25)</f>
        <v>127</v>
      </c>
      <c r="G25" s="23">
        <f>SUM(久慈市:野田村!G25)</f>
        <v>39</v>
      </c>
      <c r="H25" s="23">
        <f>D25+E25-G25</f>
        <v>411</v>
      </c>
      <c r="I25" s="23">
        <f>SUM(久慈市:野田村!I25)</f>
        <v>1044</v>
      </c>
      <c r="J25" s="26">
        <f>SUM(久慈市:野田村!J25)</f>
        <v>440</v>
      </c>
    </row>
    <row r="26" spans="1:10" ht="22.5" customHeight="1" x14ac:dyDescent="0.15">
      <c r="A26" s="22">
        <v>9</v>
      </c>
      <c r="B26" s="23">
        <v>18</v>
      </c>
      <c r="C26" s="24" t="s">
        <v>37</v>
      </c>
      <c r="D26" s="25">
        <f>H25</f>
        <v>411</v>
      </c>
      <c r="E26" s="23">
        <f>SUM(久慈市:野田村!E26)</f>
        <v>37</v>
      </c>
      <c r="F26" s="23">
        <f>SUM(久慈市:野田村!F26)</f>
        <v>126</v>
      </c>
      <c r="G26" s="23">
        <f>SUM(久慈市:野田村!G26)</f>
        <v>67</v>
      </c>
      <c r="H26" s="23">
        <f>D26+E26-G26</f>
        <v>381</v>
      </c>
      <c r="I26" s="23">
        <f>SUM(久慈市:野田村!I26)</f>
        <v>1023</v>
      </c>
      <c r="J26" s="26">
        <f>SUM(久慈市:野田村!J26)</f>
        <v>322</v>
      </c>
    </row>
    <row r="27" spans="1:10" ht="22.5" customHeight="1" x14ac:dyDescent="0.15">
      <c r="A27" s="22">
        <v>9</v>
      </c>
      <c r="B27" s="23">
        <v>19</v>
      </c>
      <c r="C27" s="24" t="s">
        <v>3</v>
      </c>
      <c r="D27" s="25">
        <f>H26</f>
        <v>381</v>
      </c>
      <c r="E27" s="23">
        <f>SUM(久慈市:野田村!E27)</f>
        <v>44</v>
      </c>
      <c r="F27" s="23">
        <f>SUM(久慈市:野田村!F27)</f>
        <v>101</v>
      </c>
      <c r="G27" s="23">
        <f>SUM(久慈市:野田村!G27)</f>
        <v>46</v>
      </c>
      <c r="H27" s="23">
        <f>D27+E27-G27</f>
        <v>379</v>
      </c>
      <c r="I27" s="23">
        <f>SUM(久慈市:野田村!I27)</f>
        <v>763</v>
      </c>
      <c r="J27" s="26">
        <f>SUM(久慈市:野田村!J27)</f>
        <v>180</v>
      </c>
    </row>
    <row r="28" spans="1:10" ht="22.5" customHeight="1" x14ac:dyDescent="0.15">
      <c r="A28" s="22">
        <v>9</v>
      </c>
      <c r="B28" s="23">
        <v>20</v>
      </c>
      <c r="C28" s="24" t="s">
        <v>4</v>
      </c>
      <c r="D28" s="25">
        <f>H27</f>
        <v>379</v>
      </c>
      <c r="E28" s="23">
        <f>SUM(久慈市:野田村!E28)</f>
        <v>31</v>
      </c>
      <c r="F28" s="23">
        <f>SUM(久慈市:野田村!F28)</f>
        <v>51</v>
      </c>
      <c r="G28" s="23">
        <f>SUM(久慈市:野田村!G28)</f>
        <v>23</v>
      </c>
      <c r="H28" s="23">
        <f>D28+E28-G28</f>
        <v>387</v>
      </c>
      <c r="I28" s="23">
        <f>SUM(久慈市:野田村!I28)</f>
        <v>329</v>
      </c>
      <c r="J28" s="26">
        <f>SUM(久慈市:野田村!J28)</f>
        <v>152</v>
      </c>
    </row>
    <row r="29" spans="1:10" ht="22.5" customHeight="1" x14ac:dyDescent="0.15">
      <c r="A29" s="22">
        <v>9</v>
      </c>
      <c r="B29" s="23">
        <v>21</v>
      </c>
      <c r="C29" s="24" t="s">
        <v>5</v>
      </c>
      <c r="D29" s="25">
        <f>H28</f>
        <v>387</v>
      </c>
      <c r="E29" s="23"/>
      <c r="F29" s="23"/>
      <c r="G29" s="23"/>
      <c r="H29" s="23"/>
      <c r="I29" s="23"/>
      <c r="J29" s="26"/>
    </row>
    <row r="30" spans="1:10" ht="22.5" customHeight="1" x14ac:dyDescent="0.15">
      <c r="A30" s="22">
        <v>9</v>
      </c>
      <c r="B30" s="23">
        <v>22</v>
      </c>
      <c r="C30" s="24" t="s">
        <v>0</v>
      </c>
      <c r="D30" s="25"/>
      <c r="E30" s="23"/>
      <c r="F30" s="23"/>
      <c r="G30" s="23"/>
      <c r="H30" s="23"/>
      <c r="I30" s="23"/>
      <c r="J30" s="26"/>
    </row>
    <row r="31" spans="1:10" ht="22.5" customHeight="1" x14ac:dyDescent="0.15">
      <c r="A31" s="22">
        <v>9</v>
      </c>
      <c r="B31" s="23">
        <v>23</v>
      </c>
      <c r="C31" s="24" t="s">
        <v>1</v>
      </c>
      <c r="D31" s="25"/>
      <c r="E31" s="23"/>
      <c r="F31" s="23"/>
      <c r="G31" s="23"/>
      <c r="H31" s="23"/>
      <c r="I31" s="23"/>
      <c r="J31" s="26"/>
    </row>
    <row r="32" spans="1:10" ht="22.5" customHeight="1" x14ac:dyDescent="0.15">
      <c r="A32" s="22">
        <v>9</v>
      </c>
      <c r="B32" s="23">
        <v>24</v>
      </c>
      <c r="C32" s="24" t="s">
        <v>2</v>
      </c>
      <c r="D32" s="25"/>
      <c r="E32" s="23"/>
      <c r="F32" s="23"/>
      <c r="G32" s="23"/>
      <c r="H32" s="23"/>
      <c r="I32" s="23"/>
      <c r="J32" s="26"/>
    </row>
    <row r="33" spans="1:10" ht="22.5" customHeight="1" x14ac:dyDescent="0.15">
      <c r="A33" s="22">
        <v>9</v>
      </c>
      <c r="B33" s="23">
        <v>25</v>
      </c>
      <c r="C33" s="24" t="s">
        <v>37</v>
      </c>
      <c r="D33" s="25"/>
      <c r="E33" s="23"/>
      <c r="F33" s="23"/>
      <c r="G33" s="23"/>
      <c r="H33" s="23"/>
      <c r="I33" s="23"/>
      <c r="J33" s="26"/>
    </row>
    <row r="34" spans="1:10" ht="22.5" customHeight="1" x14ac:dyDescent="0.15">
      <c r="A34" s="22">
        <v>9</v>
      </c>
      <c r="B34" s="23">
        <v>26</v>
      </c>
      <c r="C34" s="24" t="s">
        <v>3</v>
      </c>
      <c r="D34" s="25"/>
      <c r="E34" s="23"/>
      <c r="F34" s="23"/>
      <c r="G34" s="23"/>
      <c r="H34" s="23"/>
      <c r="I34" s="23"/>
      <c r="J34" s="26"/>
    </row>
    <row r="35" spans="1:10" ht="22.5" customHeight="1" x14ac:dyDescent="0.15">
      <c r="A35" s="22">
        <v>9</v>
      </c>
      <c r="B35" s="23">
        <v>27</v>
      </c>
      <c r="C35" s="24" t="s">
        <v>4</v>
      </c>
      <c r="D35" s="25"/>
      <c r="E35" s="23"/>
      <c r="F35" s="23"/>
      <c r="G35" s="23"/>
      <c r="H35" s="23"/>
      <c r="I35" s="23"/>
      <c r="J35" s="26"/>
    </row>
    <row r="36" spans="1:10" ht="22.5" customHeight="1" x14ac:dyDescent="0.15">
      <c r="A36" s="22">
        <v>9</v>
      </c>
      <c r="B36" s="23">
        <v>28</v>
      </c>
      <c r="C36" s="24" t="s">
        <v>5</v>
      </c>
      <c r="D36" s="25"/>
      <c r="E36" s="23"/>
      <c r="F36" s="23"/>
      <c r="G36" s="23"/>
      <c r="H36" s="23"/>
      <c r="I36" s="23"/>
      <c r="J36" s="26"/>
    </row>
    <row r="37" spans="1:10" ht="22.5" customHeight="1" x14ac:dyDescent="0.15">
      <c r="A37" s="22">
        <v>9</v>
      </c>
      <c r="B37" s="23">
        <v>29</v>
      </c>
      <c r="C37" s="24" t="s">
        <v>0</v>
      </c>
      <c r="D37" s="25"/>
      <c r="E37" s="23"/>
      <c r="F37" s="23"/>
      <c r="G37" s="23"/>
      <c r="H37" s="23"/>
      <c r="I37" s="23"/>
      <c r="J37" s="26"/>
    </row>
    <row r="38" spans="1:10" ht="22.5" customHeight="1" x14ac:dyDescent="0.15">
      <c r="A38" s="27">
        <v>9</v>
      </c>
      <c r="B38" s="28">
        <v>30</v>
      </c>
      <c r="C38" s="29" t="s">
        <v>1</v>
      </c>
      <c r="D38" s="30"/>
      <c r="E38" s="28"/>
      <c r="F38" s="28"/>
      <c r="G38" s="28"/>
      <c r="H38" s="28"/>
      <c r="I38" s="28"/>
      <c r="J38" s="31"/>
    </row>
    <row r="39" spans="1:10" ht="22.5" customHeight="1" x14ac:dyDescent="0.15">
      <c r="A39" s="65" t="s">
        <v>6</v>
      </c>
      <c r="B39" s="66"/>
      <c r="C39" s="66"/>
      <c r="D39" s="32"/>
      <c r="E39" s="33">
        <f>SUM(E9:E38)</f>
        <v>1118</v>
      </c>
      <c r="F39" s="34"/>
      <c r="G39" s="33">
        <f>SUM(G9:G38)</f>
        <v>731</v>
      </c>
      <c r="H39" s="34"/>
      <c r="I39" s="33">
        <f>SUM(I9:I38)</f>
        <v>9276</v>
      </c>
      <c r="J39" s="35"/>
    </row>
  </sheetData>
  <sheetProtection selectLockedCells="1"/>
  <mergeCells count="9">
    <mergeCell ref="A39:C39"/>
    <mergeCell ref="B2:D2"/>
    <mergeCell ref="F3:G3"/>
    <mergeCell ref="A5:C6"/>
    <mergeCell ref="A7:A8"/>
    <mergeCell ref="B7:B8"/>
    <mergeCell ref="C7:C8"/>
    <mergeCell ref="E2:J2"/>
    <mergeCell ref="H3:I3"/>
  </mergeCells>
  <phoneticPr fontId="1"/>
  <pageMargins left="0.49" right="0.45" top="0.31" bottom="0.27" header="0.3" footer="0.3"/>
  <pageSetup paperSize="9" scale="8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0" ht="22.5" customHeight="1" thickTop="1" x14ac:dyDescent="0.15">
      <c r="F3" s="86" t="s">
        <v>9</v>
      </c>
      <c r="G3" s="86"/>
      <c r="H3" s="86" t="s">
        <v>57</v>
      </c>
      <c r="I3" s="86"/>
      <c r="J3" s="86"/>
    </row>
    <row r="5" spans="1:10" s="2" customFormat="1" x14ac:dyDescent="0.15">
      <c r="A5" s="87" t="s">
        <v>10</v>
      </c>
      <c r="B5" s="88"/>
      <c r="C5" s="89"/>
      <c r="D5" s="6" t="s">
        <v>11</v>
      </c>
      <c r="E5" s="6" t="s">
        <v>39</v>
      </c>
      <c r="F5" s="6" t="s">
        <v>13</v>
      </c>
      <c r="G5" s="6" t="s">
        <v>14</v>
      </c>
      <c r="H5" s="6" t="s">
        <v>15</v>
      </c>
      <c r="I5" s="6" t="s">
        <v>16</v>
      </c>
      <c r="J5" s="6" t="s">
        <v>17</v>
      </c>
    </row>
    <row r="6" spans="1:10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0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0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0" ht="22.5" customHeight="1" x14ac:dyDescent="0.15">
      <c r="A9" s="23">
        <v>9</v>
      </c>
      <c r="B9" s="23">
        <v>1</v>
      </c>
      <c r="C9" s="24" t="s">
        <v>0</v>
      </c>
      <c r="D9" s="41"/>
      <c r="E9" s="43">
        <v>1</v>
      </c>
      <c r="F9" s="42">
        <v>1</v>
      </c>
      <c r="G9" s="42">
        <v>0</v>
      </c>
      <c r="H9" s="23">
        <f>D9+E9-G9</f>
        <v>1</v>
      </c>
      <c r="I9" s="42">
        <v>21</v>
      </c>
      <c r="J9" s="42">
        <v>13</v>
      </c>
    </row>
    <row r="10" spans="1:10" ht="22.5" customHeight="1" x14ac:dyDescent="0.15">
      <c r="A10" s="23">
        <v>9</v>
      </c>
      <c r="B10" s="23">
        <v>2</v>
      </c>
      <c r="C10" s="24" t="s">
        <v>1</v>
      </c>
      <c r="D10" s="41">
        <f>H9</f>
        <v>1</v>
      </c>
      <c r="E10" s="42">
        <v>1</v>
      </c>
      <c r="F10" s="42">
        <v>1</v>
      </c>
      <c r="G10" s="42">
        <v>0</v>
      </c>
      <c r="H10" s="23">
        <f>D10+E10-G10</f>
        <v>2</v>
      </c>
      <c r="I10" s="42">
        <v>17</v>
      </c>
      <c r="J10" s="42">
        <v>22</v>
      </c>
    </row>
    <row r="11" spans="1:10" ht="22.5" customHeight="1" x14ac:dyDescent="0.15">
      <c r="A11" s="23">
        <v>9</v>
      </c>
      <c r="B11" s="23">
        <v>3</v>
      </c>
      <c r="C11" s="24" t="s">
        <v>2</v>
      </c>
      <c r="D11" s="41">
        <f t="shared" ref="D11" si="0">H10</f>
        <v>2</v>
      </c>
      <c r="E11" s="42">
        <v>1</v>
      </c>
      <c r="F11" s="42">
        <v>3</v>
      </c>
      <c r="G11" s="42">
        <v>3</v>
      </c>
      <c r="H11" s="23">
        <f t="shared" ref="H11" si="1">D11+E11-G11</f>
        <v>0</v>
      </c>
      <c r="I11" s="42">
        <v>22</v>
      </c>
      <c r="J11" s="43"/>
    </row>
    <row r="12" spans="1:10" ht="22.5" customHeight="1" x14ac:dyDescent="0.15">
      <c r="A12" s="23">
        <v>9</v>
      </c>
      <c r="B12" s="23">
        <v>4</v>
      </c>
      <c r="C12" s="24" t="s">
        <v>37</v>
      </c>
      <c r="D12" s="41"/>
      <c r="E12" s="42"/>
      <c r="F12" s="42"/>
      <c r="G12" s="42"/>
      <c r="H12" s="23"/>
      <c r="I12" s="42"/>
      <c r="J12" s="43"/>
    </row>
    <row r="13" spans="1:10" ht="22.5" customHeight="1" x14ac:dyDescent="0.15">
      <c r="A13" s="23">
        <v>9</v>
      </c>
      <c r="B13" s="23">
        <v>5</v>
      </c>
      <c r="C13" s="24" t="s">
        <v>3</v>
      </c>
      <c r="D13" s="41"/>
      <c r="E13" s="42"/>
      <c r="F13" s="42"/>
      <c r="G13" s="42"/>
      <c r="H13" s="23"/>
      <c r="I13" s="42"/>
      <c r="J13" s="43"/>
    </row>
    <row r="14" spans="1:10" ht="22.5" customHeight="1" x14ac:dyDescent="0.15">
      <c r="A14" s="23">
        <v>9</v>
      </c>
      <c r="B14" s="23">
        <v>6</v>
      </c>
      <c r="C14" s="24" t="s">
        <v>4</v>
      </c>
      <c r="D14" s="41"/>
      <c r="E14" s="42"/>
      <c r="F14" s="42"/>
      <c r="G14" s="42"/>
      <c r="H14" s="23"/>
      <c r="I14" s="42"/>
      <c r="J14" s="43"/>
    </row>
    <row r="15" spans="1:10" ht="22.5" customHeight="1" x14ac:dyDescent="0.15">
      <c r="A15" s="23">
        <v>9</v>
      </c>
      <c r="B15" s="23">
        <v>7</v>
      </c>
      <c r="C15" s="24" t="s">
        <v>5</v>
      </c>
      <c r="D15" s="41"/>
      <c r="E15" s="42"/>
      <c r="F15" s="42"/>
      <c r="G15" s="42"/>
      <c r="H15" s="23"/>
      <c r="I15" s="42"/>
      <c r="J15" s="43"/>
    </row>
    <row r="16" spans="1:10" ht="22.5" customHeight="1" x14ac:dyDescent="0.15">
      <c r="A16" s="23">
        <v>9</v>
      </c>
      <c r="B16" s="23">
        <v>8</v>
      </c>
      <c r="C16" s="24" t="s">
        <v>0</v>
      </c>
      <c r="D16" s="41"/>
      <c r="E16" s="42"/>
      <c r="F16" s="42"/>
      <c r="G16" s="42"/>
      <c r="H16" s="23"/>
      <c r="I16" s="42"/>
      <c r="J16" s="43"/>
    </row>
    <row r="17" spans="1:10" ht="22.5" customHeight="1" x14ac:dyDescent="0.15">
      <c r="A17" s="23">
        <v>9</v>
      </c>
      <c r="B17" s="23">
        <v>9</v>
      </c>
      <c r="C17" s="24" t="s">
        <v>1</v>
      </c>
      <c r="D17" s="41"/>
      <c r="E17" s="42"/>
      <c r="F17" s="42"/>
      <c r="G17" s="42"/>
      <c r="H17" s="23"/>
      <c r="I17" s="42"/>
      <c r="J17" s="42"/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1"/>
      <c r="E18" s="42"/>
      <c r="F18" s="42"/>
      <c r="G18" s="42"/>
      <c r="H18" s="23"/>
      <c r="I18" s="42"/>
      <c r="J18" s="42"/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1"/>
      <c r="E19" s="42"/>
      <c r="F19" s="42"/>
      <c r="G19" s="42"/>
      <c r="H19" s="23"/>
      <c r="I19" s="42"/>
      <c r="J19" s="42"/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1"/>
      <c r="E20" s="42"/>
      <c r="F20" s="42"/>
      <c r="G20" s="42"/>
      <c r="H20" s="23"/>
      <c r="I20" s="42"/>
      <c r="J20" s="42"/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1"/>
      <c r="E21" s="42"/>
      <c r="F21" s="42"/>
      <c r="G21" s="42"/>
      <c r="H21" s="23"/>
      <c r="I21" s="42"/>
      <c r="J21" s="42"/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1"/>
      <c r="E22" s="42"/>
      <c r="F22" s="42"/>
      <c r="G22" s="42"/>
      <c r="H22" s="23"/>
      <c r="I22" s="42"/>
      <c r="J22" s="42"/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1"/>
      <c r="E23" s="42"/>
      <c r="F23" s="42"/>
      <c r="G23" s="42"/>
      <c r="H23" s="23"/>
      <c r="I23" s="42"/>
      <c r="J23" s="42"/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1"/>
      <c r="E24" s="42"/>
      <c r="F24" s="42"/>
      <c r="G24" s="42"/>
      <c r="H24" s="23"/>
      <c r="I24" s="42"/>
      <c r="J24" s="42"/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1"/>
      <c r="E25" s="42"/>
      <c r="F25" s="42"/>
      <c r="G25" s="42"/>
      <c r="H25" s="23"/>
      <c r="I25" s="42"/>
      <c r="J25" s="42"/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1"/>
      <c r="E26" s="42"/>
      <c r="F26" s="42"/>
      <c r="G26" s="42"/>
      <c r="H26" s="23"/>
      <c r="I26" s="42"/>
      <c r="J26" s="42"/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1"/>
      <c r="E27" s="42"/>
      <c r="F27" s="42"/>
      <c r="G27" s="42"/>
      <c r="H27" s="23"/>
      <c r="I27" s="42"/>
      <c r="J27" s="42"/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1"/>
      <c r="E28" s="42"/>
      <c r="F28" s="42"/>
      <c r="G28" s="42"/>
      <c r="H28" s="23"/>
      <c r="I28" s="42"/>
      <c r="J28" s="42"/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1"/>
      <c r="E29" s="42"/>
      <c r="F29" s="42"/>
      <c r="G29" s="42"/>
      <c r="H29" s="23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1"/>
      <c r="E30" s="42"/>
      <c r="F30" s="42"/>
      <c r="G30" s="42"/>
      <c r="H30" s="23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1"/>
      <c r="E31" s="42"/>
      <c r="F31" s="42"/>
      <c r="G31" s="42"/>
      <c r="H31" s="23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1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1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1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1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1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1"/>
      <c r="E37" s="42"/>
      <c r="F37" s="42"/>
      <c r="G37" s="42"/>
      <c r="H37" s="23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1"/>
      <c r="E38" s="55"/>
      <c r="F38" s="55"/>
      <c r="G38" s="55"/>
      <c r="H38" s="53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18">
        <f>SUM(E9:E38)</f>
        <v>3</v>
      </c>
      <c r="F39" s="52"/>
      <c r="G39" s="18">
        <f>SUM(G9:G38)</f>
        <v>3</v>
      </c>
      <c r="H39" s="52"/>
      <c r="I39" s="18">
        <f>SUM(I9:I38)</f>
        <v>60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0" ht="22.5" customHeight="1" thickTop="1" x14ac:dyDescent="0.15">
      <c r="F3" s="86" t="s">
        <v>9</v>
      </c>
      <c r="G3" s="86"/>
      <c r="H3" s="86" t="s">
        <v>49</v>
      </c>
      <c r="I3" s="86"/>
      <c r="J3" s="86"/>
    </row>
    <row r="5" spans="1:10" s="2" customFormat="1" x14ac:dyDescent="0.15">
      <c r="A5" s="87" t="s">
        <v>10</v>
      </c>
      <c r="B5" s="88"/>
      <c r="C5" s="89"/>
      <c r="D5" s="6" t="s">
        <v>11</v>
      </c>
      <c r="E5" s="6" t="s">
        <v>12</v>
      </c>
      <c r="F5" s="6" t="s">
        <v>13</v>
      </c>
      <c r="G5" s="6" t="s">
        <v>14</v>
      </c>
      <c r="H5" s="6" t="s">
        <v>15</v>
      </c>
      <c r="I5" s="6" t="s">
        <v>45</v>
      </c>
      <c r="J5" s="6" t="s">
        <v>17</v>
      </c>
    </row>
    <row r="6" spans="1:10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0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0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0" ht="22.5" customHeight="1" x14ac:dyDescent="0.15">
      <c r="A9" s="23">
        <v>9</v>
      </c>
      <c r="B9" s="23">
        <v>1</v>
      </c>
      <c r="C9" s="24" t="s">
        <v>0</v>
      </c>
      <c r="D9" s="41">
        <v>0</v>
      </c>
      <c r="E9" s="43">
        <v>0</v>
      </c>
      <c r="F9" s="43">
        <v>0</v>
      </c>
      <c r="G9" s="43">
        <v>0</v>
      </c>
      <c r="H9" s="41">
        <f>D9+E9-G9</f>
        <v>0</v>
      </c>
      <c r="I9" s="43">
        <v>0</v>
      </c>
      <c r="J9" s="43"/>
    </row>
    <row r="10" spans="1:10" ht="22.5" customHeight="1" x14ac:dyDescent="0.15">
      <c r="A10" s="23">
        <v>9</v>
      </c>
      <c r="B10" s="23">
        <v>2</v>
      </c>
      <c r="C10" s="24" t="s">
        <v>1</v>
      </c>
      <c r="D10" s="41">
        <f>H9</f>
        <v>0</v>
      </c>
      <c r="E10" s="42">
        <v>2</v>
      </c>
      <c r="F10" s="42">
        <v>1</v>
      </c>
      <c r="G10" s="42">
        <v>1</v>
      </c>
      <c r="H10" s="41">
        <f t="shared" ref="H10:H28" si="0">D10+E10-G10</f>
        <v>1</v>
      </c>
      <c r="I10" s="42">
        <v>9</v>
      </c>
      <c r="J10" s="43"/>
    </row>
    <row r="11" spans="1:10" ht="22.5" customHeight="1" x14ac:dyDescent="0.15">
      <c r="A11" s="23">
        <v>9</v>
      </c>
      <c r="B11" s="23">
        <v>3</v>
      </c>
      <c r="C11" s="24" t="s">
        <v>2</v>
      </c>
      <c r="D11" s="41">
        <f t="shared" ref="D11:D26" si="1">H10</f>
        <v>1</v>
      </c>
      <c r="E11" s="42">
        <v>1</v>
      </c>
      <c r="F11" s="42">
        <v>0</v>
      </c>
      <c r="G11" s="42">
        <v>0</v>
      </c>
      <c r="H11" s="41">
        <f t="shared" si="0"/>
        <v>2</v>
      </c>
      <c r="I11" s="42">
        <v>0</v>
      </c>
      <c r="J11" s="43"/>
    </row>
    <row r="12" spans="1:10" ht="22.5" customHeight="1" x14ac:dyDescent="0.15">
      <c r="A12" s="23">
        <v>9</v>
      </c>
      <c r="B12" s="23">
        <v>4</v>
      </c>
      <c r="C12" s="24" t="s">
        <v>37</v>
      </c>
      <c r="D12" s="41">
        <f t="shared" si="1"/>
        <v>2</v>
      </c>
      <c r="E12" s="42">
        <v>1</v>
      </c>
      <c r="F12" s="42">
        <v>2</v>
      </c>
      <c r="G12" s="42">
        <v>1</v>
      </c>
      <c r="H12" s="41">
        <f t="shared" si="0"/>
        <v>2</v>
      </c>
      <c r="I12" s="42">
        <v>12</v>
      </c>
      <c r="J12" s="43"/>
    </row>
    <row r="13" spans="1:10" ht="22.5" customHeight="1" x14ac:dyDescent="0.15">
      <c r="A13" s="23">
        <v>9</v>
      </c>
      <c r="B13" s="23">
        <v>5</v>
      </c>
      <c r="C13" s="24" t="s">
        <v>3</v>
      </c>
      <c r="D13" s="41">
        <f t="shared" si="1"/>
        <v>2</v>
      </c>
      <c r="E13" s="42">
        <v>4</v>
      </c>
      <c r="F13" s="42">
        <v>4</v>
      </c>
      <c r="G13" s="42">
        <v>4</v>
      </c>
      <c r="H13" s="41">
        <f t="shared" si="0"/>
        <v>2</v>
      </c>
      <c r="I13" s="42">
        <v>11</v>
      </c>
      <c r="J13" s="43"/>
    </row>
    <row r="14" spans="1:10" ht="22.5" customHeight="1" x14ac:dyDescent="0.15">
      <c r="A14" s="23">
        <v>9</v>
      </c>
      <c r="B14" s="23">
        <v>6</v>
      </c>
      <c r="C14" s="24" t="s">
        <v>4</v>
      </c>
      <c r="D14" s="41">
        <f t="shared" si="1"/>
        <v>2</v>
      </c>
      <c r="E14" s="42">
        <v>0</v>
      </c>
      <c r="F14" s="42">
        <v>1</v>
      </c>
      <c r="G14" s="42">
        <v>0</v>
      </c>
      <c r="H14" s="41">
        <f t="shared" si="0"/>
        <v>2</v>
      </c>
      <c r="I14" s="42">
        <v>2</v>
      </c>
      <c r="J14" s="43"/>
    </row>
    <row r="15" spans="1:10" ht="22.5" customHeight="1" x14ac:dyDescent="0.15">
      <c r="A15" s="23">
        <v>9</v>
      </c>
      <c r="B15" s="23">
        <v>7</v>
      </c>
      <c r="C15" s="24" t="s">
        <v>5</v>
      </c>
      <c r="D15" s="41">
        <f t="shared" si="1"/>
        <v>2</v>
      </c>
      <c r="E15" s="42">
        <v>5</v>
      </c>
      <c r="F15" s="42">
        <v>1</v>
      </c>
      <c r="G15" s="42">
        <v>0</v>
      </c>
      <c r="H15" s="41">
        <f t="shared" si="0"/>
        <v>7</v>
      </c>
      <c r="I15" s="42">
        <v>7</v>
      </c>
      <c r="J15" s="43"/>
    </row>
    <row r="16" spans="1:10" ht="22.5" customHeight="1" x14ac:dyDescent="0.15">
      <c r="A16" s="23">
        <v>9</v>
      </c>
      <c r="B16" s="23">
        <v>8</v>
      </c>
      <c r="C16" s="24" t="s">
        <v>0</v>
      </c>
      <c r="D16" s="41">
        <f t="shared" si="1"/>
        <v>7</v>
      </c>
      <c r="E16" s="42">
        <v>2</v>
      </c>
      <c r="F16" s="42">
        <v>6</v>
      </c>
      <c r="G16" s="42">
        <v>6</v>
      </c>
      <c r="H16" s="41">
        <f t="shared" si="0"/>
        <v>3</v>
      </c>
      <c r="I16" s="42">
        <v>38</v>
      </c>
      <c r="J16" s="43"/>
    </row>
    <row r="17" spans="1:10" ht="22.5" customHeight="1" x14ac:dyDescent="0.15">
      <c r="A17" s="23">
        <v>9</v>
      </c>
      <c r="B17" s="23">
        <v>9</v>
      </c>
      <c r="C17" s="24" t="s">
        <v>1</v>
      </c>
      <c r="D17" s="41">
        <f t="shared" si="1"/>
        <v>3</v>
      </c>
      <c r="E17" s="42">
        <v>0</v>
      </c>
      <c r="F17" s="42">
        <v>2</v>
      </c>
      <c r="G17" s="42">
        <v>1</v>
      </c>
      <c r="H17" s="41">
        <f t="shared" si="0"/>
        <v>2</v>
      </c>
      <c r="I17" s="42">
        <v>10</v>
      </c>
      <c r="J17" s="42">
        <v>11</v>
      </c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1">
        <f t="shared" si="1"/>
        <v>2</v>
      </c>
      <c r="E18" s="42">
        <v>0</v>
      </c>
      <c r="F18" s="42">
        <v>0</v>
      </c>
      <c r="G18" s="42">
        <v>0</v>
      </c>
      <c r="H18" s="41">
        <f t="shared" si="0"/>
        <v>2</v>
      </c>
      <c r="I18" s="42">
        <v>0</v>
      </c>
      <c r="J18" s="42">
        <v>11</v>
      </c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1">
        <f t="shared" si="1"/>
        <v>2</v>
      </c>
      <c r="E19" s="42">
        <v>0</v>
      </c>
      <c r="F19" s="42">
        <v>1</v>
      </c>
      <c r="G19" s="42">
        <v>1</v>
      </c>
      <c r="H19" s="41">
        <f t="shared" si="0"/>
        <v>1</v>
      </c>
      <c r="I19" s="42">
        <v>15</v>
      </c>
      <c r="J19" s="43"/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1">
        <f t="shared" si="1"/>
        <v>1</v>
      </c>
      <c r="E20" s="42">
        <v>1</v>
      </c>
      <c r="F20" s="42">
        <v>0</v>
      </c>
      <c r="G20" s="42">
        <v>0</v>
      </c>
      <c r="H20" s="41">
        <f t="shared" si="0"/>
        <v>2</v>
      </c>
      <c r="I20" s="42">
        <v>0</v>
      </c>
      <c r="J20" s="42"/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1">
        <f t="shared" si="1"/>
        <v>2</v>
      </c>
      <c r="E21" s="42">
        <v>1</v>
      </c>
      <c r="F21" s="42">
        <v>0</v>
      </c>
      <c r="G21" s="42">
        <v>0</v>
      </c>
      <c r="H21" s="41">
        <f t="shared" si="0"/>
        <v>3</v>
      </c>
      <c r="I21" s="42">
        <v>0</v>
      </c>
      <c r="J21" s="42"/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1">
        <f t="shared" si="1"/>
        <v>3</v>
      </c>
      <c r="E22" s="42">
        <v>0</v>
      </c>
      <c r="F22" s="42">
        <v>0</v>
      </c>
      <c r="G22" s="42">
        <v>0</v>
      </c>
      <c r="H22" s="41">
        <f>D22+E22-G22</f>
        <v>3</v>
      </c>
      <c r="I22" s="42">
        <v>0</v>
      </c>
      <c r="J22" s="42"/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1">
        <f t="shared" si="1"/>
        <v>3</v>
      </c>
      <c r="E23" s="42">
        <v>0</v>
      </c>
      <c r="F23" s="42">
        <v>0</v>
      </c>
      <c r="G23" s="42">
        <v>0</v>
      </c>
      <c r="H23" s="41">
        <f t="shared" si="0"/>
        <v>3</v>
      </c>
      <c r="I23" s="42">
        <v>0</v>
      </c>
      <c r="J23" s="42"/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1">
        <f t="shared" si="1"/>
        <v>3</v>
      </c>
      <c r="E24" s="42">
        <v>1</v>
      </c>
      <c r="F24" s="42">
        <v>0</v>
      </c>
      <c r="G24" s="42">
        <v>0</v>
      </c>
      <c r="H24" s="41">
        <f t="shared" si="0"/>
        <v>4</v>
      </c>
      <c r="I24" s="42">
        <v>0</v>
      </c>
      <c r="J24" s="42">
        <v>20</v>
      </c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1">
        <f t="shared" si="1"/>
        <v>4</v>
      </c>
      <c r="E25" s="42">
        <v>0</v>
      </c>
      <c r="F25" s="42">
        <v>3</v>
      </c>
      <c r="G25" s="42">
        <v>2</v>
      </c>
      <c r="H25" s="41">
        <f t="shared" si="0"/>
        <v>2</v>
      </c>
      <c r="I25" s="42">
        <v>19</v>
      </c>
      <c r="J25" s="42"/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1">
        <f t="shared" si="1"/>
        <v>2</v>
      </c>
      <c r="E26" s="42"/>
      <c r="F26" s="42"/>
      <c r="G26" s="42"/>
      <c r="H26" s="41">
        <f t="shared" si="0"/>
        <v>2</v>
      </c>
      <c r="I26" s="42"/>
      <c r="J26" s="42"/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1">
        <v>2</v>
      </c>
      <c r="E27" s="42"/>
      <c r="F27" s="42"/>
      <c r="G27" s="42"/>
      <c r="H27" s="41">
        <f t="shared" si="0"/>
        <v>2</v>
      </c>
      <c r="I27" s="42"/>
      <c r="J27" s="42"/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1">
        <v>2</v>
      </c>
      <c r="E28" s="42"/>
      <c r="F28" s="42"/>
      <c r="G28" s="42"/>
      <c r="H28" s="41">
        <f t="shared" si="0"/>
        <v>2</v>
      </c>
      <c r="I28" s="42"/>
      <c r="J28" s="42"/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1"/>
      <c r="E29" s="42"/>
      <c r="F29" s="42"/>
      <c r="G29" s="42"/>
      <c r="H29" s="41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1"/>
      <c r="E30" s="42"/>
      <c r="F30" s="42"/>
      <c r="G30" s="42"/>
      <c r="H30" s="41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1"/>
      <c r="E31" s="42"/>
      <c r="F31" s="42"/>
      <c r="G31" s="42"/>
      <c r="H31" s="41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1"/>
      <c r="E32" s="42"/>
      <c r="F32" s="42"/>
      <c r="G32" s="42"/>
      <c r="H32" s="41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1"/>
      <c r="E33" s="42"/>
      <c r="F33" s="42"/>
      <c r="G33" s="42"/>
      <c r="H33" s="41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1"/>
      <c r="E34" s="42"/>
      <c r="F34" s="42"/>
      <c r="G34" s="42"/>
      <c r="H34" s="41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1"/>
      <c r="E35" s="42"/>
      <c r="F35" s="42"/>
      <c r="G35" s="42"/>
      <c r="H35" s="41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1"/>
      <c r="E36" s="42"/>
      <c r="F36" s="42"/>
      <c r="G36" s="42"/>
      <c r="H36" s="41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1"/>
      <c r="E37" s="42"/>
      <c r="F37" s="42"/>
      <c r="G37" s="42"/>
      <c r="H37" s="41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1"/>
      <c r="E38" s="55"/>
      <c r="F38" s="55"/>
      <c r="G38" s="55"/>
      <c r="H38" s="51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36">
        <f>SUM(E9:E38)</f>
        <v>18</v>
      </c>
      <c r="F39" s="52"/>
      <c r="G39" s="36">
        <f>SUM(G9:G38)</f>
        <v>16</v>
      </c>
      <c r="H39" s="52"/>
      <c r="I39" s="36">
        <f>SUM(I9:I38)</f>
        <v>123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pane xSplit="3" ySplit="8" topLeftCell="D18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1" ht="14.25" thickBot="1" x14ac:dyDescent="0.2"/>
    <row r="2" spans="1:11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1" ht="22.5" customHeight="1" thickTop="1" x14ac:dyDescent="0.15">
      <c r="F3" s="86" t="s">
        <v>9</v>
      </c>
      <c r="G3" s="86"/>
      <c r="H3" s="86" t="s">
        <v>47</v>
      </c>
      <c r="I3" s="86"/>
      <c r="J3" s="86"/>
    </row>
    <row r="5" spans="1:11" s="2" customFormat="1" ht="13.5" customHeight="1" x14ac:dyDescent="0.15">
      <c r="A5" s="87" t="s">
        <v>10</v>
      </c>
      <c r="B5" s="88"/>
      <c r="C5" s="89"/>
      <c r="D5" s="6" t="s">
        <v>65</v>
      </c>
      <c r="E5" s="6" t="s">
        <v>12</v>
      </c>
      <c r="F5" s="6" t="s">
        <v>66</v>
      </c>
      <c r="G5" s="6" t="s">
        <v>67</v>
      </c>
      <c r="H5" s="6" t="s">
        <v>68</v>
      </c>
      <c r="I5" s="6" t="s">
        <v>69</v>
      </c>
      <c r="J5" s="6" t="s">
        <v>70</v>
      </c>
    </row>
    <row r="6" spans="1:11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1" s="11" customFormat="1" ht="48" x14ac:dyDescent="0.15">
      <c r="A7" s="80" t="s">
        <v>24</v>
      </c>
      <c r="B7" s="80" t="s">
        <v>25</v>
      </c>
      <c r="C7" s="80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1" s="16" customFormat="1" ht="16.5" customHeight="1" x14ac:dyDescent="0.15">
      <c r="A8" s="91"/>
      <c r="B8" s="91"/>
      <c r="C8" s="91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1" ht="22.5" customHeight="1" x14ac:dyDescent="0.15">
      <c r="A9" s="23">
        <v>9</v>
      </c>
      <c r="B9" s="23">
        <v>1</v>
      </c>
      <c r="C9" s="24" t="s">
        <v>0</v>
      </c>
      <c r="D9" s="41">
        <v>0</v>
      </c>
      <c r="E9" s="42">
        <v>65</v>
      </c>
      <c r="F9" s="42">
        <v>0</v>
      </c>
      <c r="G9" s="42">
        <v>0</v>
      </c>
      <c r="H9" s="23">
        <f t="shared" ref="H9:H28" si="0">D9+E9-G9</f>
        <v>65</v>
      </c>
      <c r="I9" s="42">
        <v>0</v>
      </c>
      <c r="J9" s="43"/>
    </row>
    <row r="10" spans="1:11" ht="22.5" customHeight="1" x14ac:dyDescent="0.15">
      <c r="A10" s="23">
        <v>9</v>
      </c>
      <c r="B10" s="23">
        <v>2</v>
      </c>
      <c r="C10" s="24" t="s">
        <v>1</v>
      </c>
      <c r="D10" s="44">
        <f t="shared" ref="D10:D29" si="1">H9</f>
        <v>65</v>
      </c>
      <c r="E10" s="42">
        <v>52</v>
      </c>
      <c r="F10" s="42">
        <v>22</v>
      </c>
      <c r="G10" s="42">
        <v>8</v>
      </c>
      <c r="H10" s="23">
        <f t="shared" si="0"/>
        <v>109</v>
      </c>
      <c r="I10" s="42">
        <v>43</v>
      </c>
      <c r="J10" s="43"/>
    </row>
    <row r="11" spans="1:11" ht="22.5" customHeight="1" x14ac:dyDescent="0.15">
      <c r="A11" s="23">
        <v>9</v>
      </c>
      <c r="B11" s="23">
        <v>3</v>
      </c>
      <c r="C11" s="24" t="s">
        <v>2</v>
      </c>
      <c r="D11" s="44">
        <f t="shared" si="1"/>
        <v>109</v>
      </c>
      <c r="E11" s="42">
        <v>39</v>
      </c>
      <c r="F11" s="42">
        <v>53</v>
      </c>
      <c r="G11" s="42">
        <v>23</v>
      </c>
      <c r="H11" s="23">
        <f t="shared" si="0"/>
        <v>125</v>
      </c>
      <c r="I11" s="42">
        <v>221</v>
      </c>
      <c r="J11" s="43"/>
    </row>
    <row r="12" spans="1:11" ht="22.5" customHeight="1" x14ac:dyDescent="0.15">
      <c r="A12" s="23">
        <v>9</v>
      </c>
      <c r="B12" s="23">
        <v>4</v>
      </c>
      <c r="C12" s="24" t="s">
        <v>37</v>
      </c>
      <c r="D12" s="44">
        <f t="shared" si="1"/>
        <v>125</v>
      </c>
      <c r="E12" s="42">
        <v>29</v>
      </c>
      <c r="F12" s="42">
        <v>64</v>
      </c>
      <c r="G12" s="42">
        <v>33</v>
      </c>
      <c r="H12" s="23">
        <f t="shared" si="0"/>
        <v>121</v>
      </c>
      <c r="I12" s="42">
        <v>266</v>
      </c>
      <c r="J12" s="43"/>
    </row>
    <row r="13" spans="1:11" ht="22.5" customHeight="1" x14ac:dyDescent="0.15">
      <c r="A13" s="23">
        <v>9</v>
      </c>
      <c r="B13" s="23">
        <v>5</v>
      </c>
      <c r="C13" s="24" t="s">
        <v>3</v>
      </c>
      <c r="D13" s="44">
        <f t="shared" si="1"/>
        <v>121</v>
      </c>
      <c r="E13" s="42">
        <v>17</v>
      </c>
      <c r="F13" s="42">
        <v>25</v>
      </c>
      <c r="G13" s="42">
        <v>8</v>
      </c>
      <c r="H13" s="23">
        <f t="shared" si="0"/>
        <v>130</v>
      </c>
      <c r="I13" s="42">
        <v>85</v>
      </c>
      <c r="J13" s="43"/>
    </row>
    <row r="14" spans="1:11" ht="22.5" customHeight="1" x14ac:dyDescent="0.15">
      <c r="A14" s="23">
        <v>9</v>
      </c>
      <c r="B14" s="23">
        <v>6</v>
      </c>
      <c r="C14" s="24" t="s">
        <v>4</v>
      </c>
      <c r="D14" s="44">
        <f t="shared" si="1"/>
        <v>130</v>
      </c>
      <c r="E14" s="42">
        <v>18</v>
      </c>
      <c r="F14" s="42">
        <v>15</v>
      </c>
      <c r="G14" s="42">
        <v>8</v>
      </c>
      <c r="H14" s="23">
        <f t="shared" si="0"/>
        <v>140</v>
      </c>
      <c r="I14" s="42">
        <v>64</v>
      </c>
      <c r="J14" s="43"/>
    </row>
    <row r="15" spans="1:11" ht="22.5" customHeight="1" x14ac:dyDescent="0.15">
      <c r="A15" s="23">
        <v>9</v>
      </c>
      <c r="B15" s="23">
        <v>7</v>
      </c>
      <c r="C15" s="24" t="s">
        <v>5</v>
      </c>
      <c r="D15" s="44">
        <f t="shared" si="1"/>
        <v>140</v>
      </c>
      <c r="E15" s="42">
        <v>10</v>
      </c>
      <c r="F15" s="42">
        <v>29</v>
      </c>
      <c r="G15" s="42">
        <v>8</v>
      </c>
      <c r="H15" s="23">
        <f t="shared" si="0"/>
        <v>142</v>
      </c>
      <c r="I15" s="42">
        <v>231</v>
      </c>
      <c r="J15" s="43"/>
    </row>
    <row r="16" spans="1:11" ht="22.5" customHeight="1" x14ac:dyDescent="0.15">
      <c r="A16" s="23">
        <v>9</v>
      </c>
      <c r="B16" s="23">
        <v>8</v>
      </c>
      <c r="C16" s="24" t="s">
        <v>0</v>
      </c>
      <c r="D16" s="44">
        <f t="shared" si="1"/>
        <v>142</v>
      </c>
      <c r="E16" s="42">
        <v>3</v>
      </c>
      <c r="F16" s="42">
        <v>0</v>
      </c>
      <c r="G16" s="42">
        <v>0</v>
      </c>
      <c r="H16" s="23">
        <f t="shared" si="0"/>
        <v>145</v>
      </c>
      <c r="I16" s="42">
        <v>0</v>
      </c>
      <c r="J16" s="42">
        <v>62</v>
      </c>
      <c r="K16" s="1" t="s">
        <v>48</v>
      </c>
    </row>
    <row r="17" spans="1:10" ht="22.5" customHeight="1" x14ac:dyDescent="0.15">
      <c r="A17" s="23">
        <v>9</v>
      </c>
      <c r="B17" s="23">
        <v>9</v>
      </c>
      <c r="C17" s="24" t="s">
        <v>1</v>
      </c>
      <c r="D17" s="44">
        <f t="shared" si="1"/>
        <v>145</v>
      </c>
      <c r="E17" s="45">
        <v>5</v>
      </c>
      <c r="F17" s="45">
        <v>11</v>
      </c>
      <c r="G17" s="45">
        <v>7</v>
      </c>
      <c r="H17" s="44">
        <f t="shared" si="0"/>
        <v>143</v>
      </c>
      <c r="I17" s="45">
        <v>75</v>
      </c>
      <c r="J17" s="45">
        <v>284</v>
      </c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4">
        <f t="shared" si="1"/>
        <v>143</v>
      </c>
      <c r="E18" s="42">
        <v>9</v>
      </c>
      <c r="F18" s="42">
        <v>47</v>
      </c>
      <c r="G18" s="42">
        <v>60</v>
      </c>
      <c r="H18" s="44">
        <f t="shared" si="0"/>
        <v>92</v>
      </c>
      <c r="I18" s="42">
        <v>323</v>
      </c>
      <c r="J18" s="42">
        <v>167</v>
      </c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4">
        <f t="shared" si="1"/>
        <v>92</v>
      </c>
      <c r="E19" s="42">
        <v>5</v>
      </c>
      <c r="F19" s="42">
        <v>34</v>
      </c>
      <c r="G19" s="42">
        <v>38</v>
      </c>
      <c r="H19" s="23">
        <f t="shared" si="0"/>
        <v>59</v>
      </c>
      <c r="I19" s="42">
        <v>213</v>
      </c>
      <c r="J19" s="42">
        <v>22</v>
      </c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4">
        <f t="shared" si="1"/>
        <v>59</v>
      </c>
      <c r="E20" s="42">
        <v>2</v>
      </c>
      <c r="F20" s="42">
        <v>10</v>
      </c>
      <c r="G20" s="42">
        <v>12</v>
      </c>
      <c r="H20" s="23">
        <f t="shared" si="0"/>
        <v>49</v>
      </c>
      <c r="I20" s="42">
        <v>36</v>
      </c>
      <c r="J20" s="42">
        <v>44</v>
      </c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4">
        <f t="shared" si="1"/>
        <v>49</v>
      </c>
      <c r="E21" s="42">
        <v>10</v>
      </c>
      <c r="F21" s="42">
        <v>12</v>
      </c>
      <c r="G21" s="42">
        <v>8</v>
      </c>
      <c r="H21" s="23">
        <f t="shared" si="0"/>
        <v>51</v>
      </c>
      <c r="I21" s="42">
        <v>50</v>
      </c>
      <c r="J21" s="42">
        <v>51</v>
      </c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4">
        <f t="shared" si="1"/>
        <v>51</v>
      </c>
      <c r="E22" s="42">
        <v>14</v>
      </c>
      <c r="F22" s="42">
        <v>17</v>
      </c>
      <c r="G22" s="42">
        <v>8</v>
      </c>
      <c r="H22" s="23">
        <v>57</v>
      </c>
      <c r="I22" s="42">
        <v>55</v>
      </c>
      <c r="J22" s="42">
        <v>112</v>
      </c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4">
        <f t="shared" si="1"/>
        <v>57</v>
      </c>
      <c r="E23" s="42">
        <v>7</v>
      </c>
      <c r="F23" s="42">
        <v>26</v>
      </c>
      <c r="G23" s="42">
        <v>14</v>
      </c>
      <c r="H23" s="23">
        <f t="shared" si="0"/>
        <v>50</v>
      </c>
      <c r="I23" s="42">
        <v>148</v>
      </c>
      <c r="J23" s="42">
        <v>146</v>
      </c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4">
        <f t="shared" si="1"/>
        <v>50</v>
      </c>
      <c r="E24" s="42">
        <v>10</v>
      </c>
      <c r="F24" s="42">
        <v>17</v>
      </c>
      <c r="G24" s="42">
        <v>8</v>
      </c>
      <c r="H24" s="23">
        <f t="shared" si="0"/>
        <v>52</v>
      </c>
      <c r="I24" s="42">
        <v>199</v>
      </c>
      <c r="J24" s="42">
        <v>183</v>
      </c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4">
        <f t="shared" si="1"/>
        <v>52</v>
      </c>
      <c r="E25" s="42">
        <v>8</v>
      </c>
      <c r="F25" s="42">
        <v>30</v>
      </c>
      <c r="G25" s="42">
        <v>18</v>
      </c>
      <c r="H25" s="23">
        <f t="shared" si="0"/>
        <v>42</v>
      </c>
      <c r="I25" s="42">
        <v>251</v>
      </c>
      <c r="J25" s="42">
        <v>113</v>
      </c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4">
        <f t="shared" si="1"/>
        <v>42</v>
      </c>
      <c r="E26" s="42">
        <v>16</v>
      </c>
      <c r="F26" s="42">
        <v>28</v>
      </c>
      <c r="G26" s="42">
        <v>12</v>
      </c>
      <c r="H26" s="23">
        <f t="shared" si="0"/>
        <v>46</v>
      </c>
      <c r="I26" s="42">
        <v>215</v>
      </c>
      <c r="J26" s="42">
        <v>97</v>
      </c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4">
        <f t="shared" si="1"/>
        <v>46</v>
      </c>
      <c r="E27" s="42">
        <v>10</v>
      </c>
      <c r="F27" s="42">
        <v>20</v>
      </c>
      <c r="G27" s="42">
        <v>9</v>
      </c>
      <c r="H27" s="23">
        <f t="shared" si="0"/>
        <v>47</v>
      </c>
      <c r="I27" s="42">
        <v>153</v>
      </c>
      <c r="J27" s="42">
        <v>19</v>
      </c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4">
        <f t="shared" si="1"/>
        <v>47</v>
      </c>
      <c r="E28" s="42">
        <v>8</v>
      </c>
      <c r="F28" s="42">
        <v>7</v>
      </c>
      <c r="G28" s="42">
        <v>4</v>
      </c>
      <c r="H28" s="23">
        <f t="shared" si="0"/>
        <v>51</v>
      </c>
      <c r="I28" s="42">
        <v>40</v>
      </c>
      <c r="J28" s="42">
        <v>6</v>
      </c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4">
        <f t="shared" si="1"/>
        <v>51</v>
      </c>
      <c r="E29" s="42"/>
      <c r="F29" s="42"/>
      <c r="G29" s="42"/>
      <c r="H29" s="23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4"/>
      <c r="E30" s="42"/>
      <c r="F30" s="42"/>
      <c r="G30" s="42"/>
      <c r="H30" s="23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4"/>
      <c r="E31" s="42"/>
      <c r="F31" s="42"/>
      <c r="G31" s="42"/>
      <c r="H31" s="23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4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4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4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4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4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4"/>
      <c r="E37" s="42"/>
      <c r="F37" s="42"/>
      <c r="G37" s="42"/>
      <c r="H37" s="23"/>
      <c r="I37" s="42"/>
      <c r="J37" s="42"/>
    </row>
    <row r="38" spans="1:10" ht="22.5" customHeight="1" x14ac:dyDescent="0.15">
      <c r="A38" s="28">
        <v>9</v>
      </c>
      <c r="B38" s="28">
        <v>30</v>
      </c>
      <c r="C38" s="29" t="s">
        <v>1</v>
      </c>
      <c r="D38" s="46"/>
      <c r="E38" s="47"/>
      <c r="F38" s="47"/>
      <c r="G38" s="47"/>
      <c r="H38" s="28"/>
      <c r="I38" s="47"/>
      <c r="J38" s="47"/>
    </row>
    <row r="39" spans="1:10" ht="22.5" customHeight="1" x14ac:dyDescent="0.15">
      <c r="A39" s="83" t="s">
        <v>6</v>
      </c>
      <c r="B39" s="84"/>
      <c r="C39" s="85"/>
      <c r="D39" s="48"/>
      <c r="E39" s="49">
        <f>SUM(E9:E38)</f>
        <v>337</v>
      </c>
      <c r="F39" s="50"/>
      <c r="G39" s="49">
        <f>SUM(G9:G38)</f>
        <v>286</v>
      </c>
      <c r="H39" s="50"/>
      <c r="I39" s="49">
        <f>SUM(I9:I38)</f>
        <v>2668</v>
      </c>
      <c r="J39" s="50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pane xSplit="3" ySplit="8" topLeftCell="D18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1" ht="14.25" thickBot="1" x14ac:dyDescent="0.2"/>
    <row r="2" spans="1:11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1" ht="22.5" customHeight="1" thickTop="1" x14ac:dyDescent="0.15">
      <c r="F3" s="86" t="s">
        <v>9</v>
      </c>
      <c r="G3" s="86"/>
      <c r="H3" s="86" t="s">
        <v>53</v>
      </c>
      <c r="I3" s="86"/>
      <c r="J3" s="86"/>
    </row>
    <row r="5" spans="1:11" s="2" customFormat="1" ht="13.5" customHeight="1" x14ac:dyDescent="0.15">
      <c r="A5" s="87" t="s">
        <v>10</v>
      </c>
      <c r="B5" s="88"/>
      <c r="C5" s="89"/>
      <c r="D5" s="6" t="s">
        <v>11</v>
      </c>
      <c r="E5" s="6" t="s">
        <v>12</v>
      </c>
      <c r="F5" s="6" t="s">
        <v>13</v>
      </c>
      <c r="G5" s="6" t="s">
        <v>14</v>
      </c>
      <c r="H5" s="6" t="s">
        <v>71</v>
      </c>
      <c r="I5" s="6" t="s">
        <v>72</v>
      </c>
      <c r="J5" s="6" t="s">
        <v>73</v>
      </c>
    </row>
    <row r="6" spans="1:11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1" s="11" customFormat="1" ht="48" x14ac:dyDescent="0.15">
      <c r="A7" s="80" t="s">
        <v>24</v>
      </c>
      <c r="B7" s="80" t="s">
        <v>25</v>
      </c>
      <c r="C7" s="80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1" s="16" customFormat="1" ht="16.5" customHeight="1" x14ac:dyDescent="0.15">
      <c r="A8" s="91"/>
      <c r="B8" s="91"/>
      <c r="C8" s="91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1" ht="22.5" customHeight="1" x14ac:dyDescent="0.15">
      <c r="A9" s="23">
        <v>9</v>
      </c>
      <c r="B9" s="23">
        <v>1</v>
      </c>
      <c r="C9" s="24" t="s">
        <v>0</v>
      </c>
      <c r="D9" s="41">
        <v>0</v>
      </c>
      <c r="E9" s="43">
        <v>0</v>
      </c>
      <c r="F9" s="43">
        <v>0</v>
      </c>
      <c r="G9" s="43">
        <v>0</v>
      </c>
      <c r="H9" s="41">
        <f t="shared" ref="H9:H28" si="0">D9+E9-G9</f>
        <v>0</v>
      </c>
      <c r="I9" s="43">
        <v>0</v>
      </c>
      <c r="J9" s="43"/>
    </row>
    <row r="10" spans="1:11" ht="22.5" customHeight="1" x14ac:dyDescent="0.15">
      <c r="A10" s="23">
        <v>9</v>
      </c>
      <c r="B10" s="23">
        <v>2</v>
      </c>
      <c r="C10" s="24" t="s">
        <v>1</v>
      </c>
      <c r="D10" s="41">
        <f t="shared" ref="D10:D29" si="1">H9</f>
        <v>0</v>
      </c>
      <c r="E10" s="42">
        <v>79</v>
      </c>
      <c r="F10" s="42">
        <v>5</v>
      </c>
      <c r="G10" s="42">
        <v>4</v>
      </c>
      <c r="H10" s="41">
        <f t="shared" si="0"/>
        <v>75</v>
      </c>
      <c r="I10" s="42">
        <v>35</v>
      </c>
      <c r="J10" s="42">
        <v>110</v>
      </c>
    </row>
    <row r="11" spans="1:11" ht="22.5" customHeight="1" x14ac:dyDescent="0.15">
      <c r="A11" s="23">
        <v>9</v>
      </c>
      <c r="B11" s="23">
        <v>3</v>
      </c>
      <c r="C11" s="24" t="s">
        <v>2</v>
      </c>
      <c r="D11" s="41">
        <f t="shared" si="1"/>
        <v>75</v>
      </c>
      <c r="E11" s="42">
        <v>22</v>
      </c>
      <c r="F11" s="42">
        <v>20</v>
      </c>
      <c r="G11" s="42">
        <v>14</v>
      </c>
      <c r="H11" s="41">
        <f t="shared" si="0"/>
        <v>83</v>
      </c>
      <c r="I11" s="42">
        <v>13</v>
      </c>
      <c r="J11" s="42">
        <v>150</v>
      </c>
    </row>
    <row r="12" spans="1:11" ht="22.5" customHeight="1" x14ac:dyDescent="0.15">
      <c r="A12" s="23">
        <v>9</v>
      </c>
      <c r="B12" s="23">
        <v>4</v>
      </c>
      <c r="C12" s="24" t="s">
        <v>37</v>
      </c>
      <c r="D12" s="41">
        <f t="shared" si="1"/>
        <v>83</v>
      </c>
      <c r="E12" s="42">
        <v>18</v>
      </c>
      <c r="F12" s="42">
        <v>27</v>
      </c>
      <c r="G12" s="42">
        <v>22</v>
      </c>
      <c r="H12" s="41">
        <f t="shared" si="0"/>
        <v>79</v>
      </c>
      <c r="I12" s="42">
        <v>166</v>
      </c>
      <c r="J12" s="42">
        <v>29</v>
      </c>
    </row>
    <row r="13" spans="1:11" ht="22.5" customHeight="1" x14ac:dyDescent="0.15">
      <c r="A13" s="23">
        <v>9</v>
      </c>
      <c r="B13" s="23">
        <v>5</v>
      </c>
      <c r="C13" s="24" t="s">
        <v>3</v>
      </c>
      <c r="D13" s="41">
        <f t="shared" si="1"/>
        <v>79</v>
      </c>
      <c r="E13" s="42">
        <v>12</v>
      </c>
      <c r="F13" s="42">
        <v>12</v>
      </c>
      <c r="G13" s="42">
        <v>22</v>
      </c>
      <c r="H13" s="41">
        <f t="shared" si="0"/>
        <v>69</v>
      </c>
      <c r="I13" s="42">
        <v>57</v>
      </c>
      <c r="J13" s="42">
        <v>39</v>
      </c>
    </row>
    <row r="14" spans="1:11" ht="22.5" customHeight="1" x14ac:dyDescent="0.15">
      <c r="A14" s="23">
        <v>9</v>
      </c>
      <c r="B14" s="23">
        <v>6</v>
      </c>
      <c r="C14" s="24" t="s">
        <v>4</v>
      </c>
      <c r="D14" s="41">
        <f t="shared" si="1"/>
        <v>69</v>
      </c>
      <c r="E14" s="42">
        <v>13</v>
      </c>
      <c r="F14" s="42">
        <v>11</v>
      </c>
      <c r="G14" s="42">
        <v>10</v>
      </c>
      <c r="H14" s="41">
        <f t="shared" si="0"/>
        <v>72</v>
      </c>
      <c r="I14" s="42">
        <v>57</v>
      </c>
      <c r="J14" s="42">
        <v>62</v>
      </c>
    </row>
    <row r="15" spans="1:11" ht="22.5" customHeight="1" x14ac:dyDescent="0.15">
      <c r="A15" s="23">
        <v>9</v>
      </c>
      <c r="B15" s="23">
        <v>7</v>
      </c>
      <c r="C15" s="24" t="s">
        <v>5</v>
      </c>
      <c r="D15" s="41">
        <f t="shared" si="1"/>
        <v>72</v>
      </c>
      <c r="E15" s="42">
        <v>12</v>
      </c>
      <c r="F15" s="42">
        <v>10</v>
      </c>
      <c r="G15" s="42">
        <v>14</v>
      </c>
      <c r="H15" s="41">
        <f t="shared" si="0"/>
        <v>70</v>
      </c>
      <c r="I15" s="42">
        <v>55</v>
      </c>
      <c r="J15" s="42">
        <v>59</v>
      </c>
    </row>
    <row r="16" spans="1:11" ht="22.5" customHeight="1" x14ac:dyDescent="0.15">
      <c r="A16" s="23">
        <v>9</v>
      </c>
      <c r="B16" s="23">
        <v>8</v>
      </c>
      <c r="C16" s="24" t="s">
        <v>0</v>
      </c>
      <c r="D16" s="41">
        <f t="shared" si="1"/>
        <v>70</v>
      </c>
      <c r="E16" s="42">
        <v>2</v>
      </c>
      <c r="F16" s="42">
        <v>0</v>
      </c>
      <c r="G16" s="42">
        <v>0</v>
      </c>
      <c r="H16" s="41">
        <f t="shared" si="0"/>
        <v>72</v>
      </c>
      <c r="I16" s="42">
        <v>0</v>
      </c>
      <c r="J16" s="42">
        <v>0</v>
      </c>
      <c r="K16" s="1" t="s">
        <v>48</v>
      </c>
    </row>
    <row r="17" spans="1:11" ht="22.5" customHeight="1" x14ac:dyDescent="0.15">
      <c r="A17" s="23">
        <v>9</v>
      </c>
      <c r="B17" s="23">
        <v>9</v>
      </c>
      <c r="C17" s="24" t="s">
        <v>1</v>
      </c>
      <c r="D17" s="41">
        <f t="shared" si="1"/>
        <v>72</v>
      </c>
      <c r="E17" s="42">
        <v>10</v>
      </c>
      <c r="F17" s="42">
        <v>0</v>
      </c>
      <c r="G17" s="42">
        <v>9</v>
      </c>
      <c r="H17" s="41">
        <f t="shared" si="0"/>
        <v>73</v>
      </c>
      <c r="I17" s="42">
        <v>0</v>
      </c>
      <c r="J17" s="42">
        <v>130</v>
      </c>
      <c r="K17" s="1" t="s">
        <v>48</v>
      </c>
    </row>
    <row r="18" spans="1:11" ht="22.5" customHeight="1" x14ac:dyDescent="0.15">
      <c r="A18" s="23">
        <v>9</v>
      </c>
      <c r="B18" s="23">
        <v>10</v>
      </c>
      <c r="C18" s="24" t="s">
        <v>2</v>
      </c>
      <c r="D18" s="41">
        <f t="shared" si="1"/>
        <v>73</v>
      </c>
      <c r="E18" s="42">
        <v>4</v>
      </c>
      <c r="F18" s="42">
        <v>7</v>
      </c>
      <c r="G18" s="42">
        <v>18</v>
      </c>
      <c r="H18" s="41">
        <f t="shared" si="0"/>
        <v>59</v>
      </c>
      <c r="I18" s="42">
        <v>145</v>
      </c>
      <c r="J18" s="42">
        <v>50</v>
      </c>
    </row>
    <row r="19" spans="1:11" ht="22.5" customHeight="1" x14ac:dyDescent="0.15">
      <c r="A19" s="23">
        <v>9</v>
      </c>
      <c r="B19" s="23">
        <v>11</v>
      </c>
      <c r="C19" s="24" t="s">
        <v>37</v>
      </c>
      <c r="D19" s="41">
        <f t="shared" si="1"/>
        <v>59</v>
      </c>
      <c r="E19" s="42">
        <v>3</v>
      </c>
      <c r="F19" s="42">
        <v>7</v>
      </c>
      <c r="G19" s="42">
        <v>15</v>
      </c>
      <c r="H19" s="41">
        <f t="shared" si="0"/>
        <v>47</v>
      </c>
      <c r="I19" s="42">
        <v>87</v>
      </c>
      <c r="J19" s="42">
        <v>42</v>
      </c>
    </row>
    <row r="20" spans="1:11" ht="22.5" customHeight="1" x14ac:dyDescent="0.15">
      <c r="A20" s="23">
        <v>9</v>
      </c>
      <c r="B20" s="23">
        <v>12</v>
      </c>
      <c r="C20" s="24" t="s">
        <v>3</v>
      </c>
      <c r="D20" s="41">
        <f t="shared" si="1"/>
        <v>47</v>
      </c>
      <c r="E20" s="42">
        <v>2</v>
      </c>
      <c r="F20" s="42">
        <v>8</v>
      </c>
      <c r="G20" s="42">
        <v>11</v>
      </c>
      <c r="H20" s="41">
        <f t="shared" si="0"/>
        <v>38</v>
      </c>
      <c r="I20" s="42">
        <v>51</v>
      </c>
      <c r="J20" s="42">
        <v>20</v>
      </c>
    </row>
    <row r="21" spans="1:11" ht="22.5" customHeight="1" x14ac:dyDescent="0.15">
      <c r="A21" s="23">
        <v>9</v>
      </c>
      <c r="B21" s="23">
        <v>13</v>
      </c>
      <c r="C21" s="24" t="s">
        <v>4</v>
      </c>
      <c r="D21" s="41">
        <f t="shared" si="1"/>
        <v>38</v>
      </c>
      <c r="E21" s="42">
        <v>3</v>
      </c>
      <c r="F21" s="42">
        <v>2</v>
      </c>
      <c r="G21" s="42">
        <v>1</v>
      </c>
      <c r="H21" s="41">
        <f t="shared" si="0"/>
        <v>40</v>
      </c>
      <c r="I21" s="42">
        <v>20</v>
      </c>
      <c r="J21" s="42">
        <v>32</v>
      </c>
    </row>
    <row r="22" spans="1:11" ht="22.5" customHeight="1" x14ac:dyDescent="0.15">
      <c r="A22" s="23">
        <v>9</v>
      </c>
      <c r="B22" s="23">
        <v>14</v>
      </c>
      <c r="C22" s="24" t="s">
        <v>5</v>
      </c>
      <c r="D22" s="41">
        <f t="shared" si="1"/>
        <v>40</v>
      </c>
      <c r="E22" s="42">
        <v>1</v>
      </c>
      <c r="F22" s="42">
        <v>8</v>
      </c>
      <c r="G22" s="42">
        <v>5</v>
      </c>
      <c r="H22" s="41">
        <v>36</v>
      </c>
      <c r="I22" s="42">
        <v>32</v>
      </c>
      <c r="J22" s="42">
        <v>32</v>
      </c>
    </row>
    <row r="23" spans="1:11" ht="22.5" customHeight="1" x14ac:dyDescent="0.15">
      <c r="A23" s="23">
        <v>9</v>
      </c>
      <c r="B23" s="23">
        <v>15</v>
      </c>
      <c r="C23" s="24" t="s">
        <v>0</v>
      </c>
      <c r="D23" s="41">
        <f t="shared" si="1"/>
        <v>36</v>
      </c>
      <c r="E23" s="42">
        <v>6</v>
      </c>
      <c r="F23" s="42">
        <v>6</v>
      </c>
      <c r="G23" s="42">
        <v>3</v>
      </c>
      <c r="H23" s="41">
        <f t="shared" si="0"/>
        <v>39</v>
      </c>
      <c r="I23" s="42">
        <v>42</v>
      </c>
      <c r="J23" s="42">
        <v>27</v>
      </c>
    </row>
    <row r="24" spans="1:11" ht="22.5" customHeight="1" x14ac:dyDescent="0.15">
      <c r="A24" s="23">
        <v>9</v>
      </c>
      <c r="B24" s="23">
        <v>16</v>
      </c>
      <c r="C24" s="24" t="s">
        <v>1</v>
      </c>
      <c r="D24" s="41">
        <f t="shared" si="1"/>
        <v>39</v>
      </c>
      <c r="E24" s="42">
        <v>3</v>
      </c>
      <c r="F24" s="42">
        <v>2</v>
      </c>
      <c r="G24" s="42">
        <v>1</v>
      </c>
      <c r="H24" s="41">
        <f t="shared" si="0"/>
        <v>41</v>
      </c>
      <c r="I24" s="42">
        <v>35</v>
      </c>
      <c r="J24" s="42">
        <v>19</v>
      </c>
    </row>
    <row r="25" spans="1:11" ht="22.5" customHeight="1" x14ac:dyDescent="0.15">
      <c r="A25" s="23">
        <v>9</v>
      </c>
      <c r="B25" s="23">
        <v>17</v>
      </c>
      <c r="C25" s="24" t="s">
        <v>2</v>
      </c>
      <c r="D25" s="41">
        <f t="shared" si="1"/>
        <v>41</v>
      </c>
      <c r="E25" s="42">
        <v>2</v>
      </c>
      <c r="F25" s="42">
        <v>6</v>
      </c>
      <c r="G25" s="42">
        <v>3</v>
      </c>
      <c r="H25" s="41">
        <f t="shared" si="0"/>
        <v>40</v>
      </c>
      <c r="I25" s="42">
        <v>46</v>
      </c>
      <c r="J25" s="42">
        <v>27</v>
      </c>
    </row>
    <row r="26" spans="1:11" ht="22.5" customHeight="1" x14ac:dyDescent="0.15">
      <c r="A26" s="23">
        <v>9</v>
      </c>
      <c r="B26" s="23">
        <v>18</v>
      </c>
      <c r="C26" s="24" t="s">
        <v>37</v>
      </c>
      <c r="D26" s="41">
        <f t="shared" si="1"/>
        <v>40</v>
      </c>
      <c r="E26" s="42">
        <v>0</v>
      </c>
      <c r="F26" s="42">
        <v>8</v>
      </c>
      <c r="G26" s="42">
        <v>26</v>
      </c>
      <c r="H26" s="41">
        <f t="shared" si="0"/>
        <v>14</v>
      </c>
      <c r="I26" s="42">
        <v>66</v>
      </c>
      <c r="J26" s="42">
        <v>70</v>
      </c>
    </row>
    <row r="27" spans="1:11" ht="22.5" customHeight="1" x14ac:dyDescent="0.15">
      <c r="A27" s="23">
        <v>9</v>
      </c>
      <c r="B27" s="23">
        <v>19</v>
      </c>
      <c r="C27" s="24" t="s">
        <v>3</v>
      </c>
      <c r="D27" s="41">
        <f t="shared" si="1"/>
        <v>14</v>
      </c>
      <c r="E27" s="42">
        <v>14</v>
      </c>
      <c r="F27" s="42">
        <v>12</v>
      </c>
      <c r="G27" s="42">
        <v>13</v>
      </c>
      <c r="H27" s="41">
        <f t="shared" si="0"/>
        <v>15</v>
      </c>
      <c r="I27" s="42">
        <v>102</v>
      </c>
      <c r="J27" s="42">
        <v>23</v>
      </c>
    </row>
    <row r="28" spans="1:11" ht="22.5" customHeight="1" x14ac:dyDescent="0.15">
      <c r="A28" s="23">
        <v>9</v>
      </c>
      <c r="B28" s="23">
        <v>20</v>
      </c>
      <c r="C28" s="24" t="s">
        <v>4</v>
      </c>
      <c r="D28" s="41">
        <f t="shared" si="1"/>
        <v>15</v>
      </c>
      <c r="E28" s="42">
        <v>3</v>
      </c>
      <c r="F28" s="42">
        <v>4</v>
      </c>
      <c r="G28" s="42">
        <v>8</v>
      </c>
      <c r="H28" s="41">
        <f t="shared" si="0"/>
        <v>10</v>
      </c>
      <c r="I28" s="42">
        <v>33</v>
      </c>
      <c r="J28" s="42">
        <v>16</v>
      </c>
    </row>
    <row r="29" spans="1:11" ht="22.5" customHeight="1" x14ac:dyDescent="0.15">
      <c r="A29" s="23">
        <v>9</v>
      </c>
      <c r="B29" s="23">
        <v>21</v>
      </c>
      <c r="C29" s="24" t="s">
        <v>5</v>
      </c>
      <c r="D29" s="41">
        <f t="shared" si="1"/>
        <v>10</v>
      </c>
      <c r="E29" s="42"/>
      <c r="F29" s="42"/>
      <c r="G29" s="42"/>
      <c r="H29" s="41"/>
      <c r="I29" s="42"/>
      <c r="J29" s="42"/>
    </row>
    <row r="30" spans="1:11" ht="22.5" customHeight="1" x14ac:dyDescent="0.15">
      <c r="A30" s="23">
        <v>9</v>
      </c>
      <c r="B30" s="23">
        <v>22</v>
      </c>
      <c r="C30" s="24" t="s">
        <v>0</v>
      </c>
      <c r="D30" s="41"/>
      <c r="E30" s="42"/>
      <c r="F30" s="42"/>
      <c r="G30" s="42"/>
      <c r="H30" s="41"/>
      <c r="I30" s="42"/>
      <c r="J30" s="42"/>
    </row>
    <row r="31" spans="1:11" ht="22.5" customHeight="1" x14ac:dyDescent="0.15">
      <c r="A31" s="23">
        <v>9</v>
      </c>
      <c r="B31" s="23">
        <v>23</v>
      </c>
      <c r="C31" s="24" t="s">
        <v>1</v>
      </c>
      <c r="D31" s="41"/>
      <c r="E31" s="42"/>
      <c r="F31" s="42"/>
      <c r="G31" s="42"/>
      <c r="H31" s="41"/>
      <c r="I31" s="42"/>
      <c r="J31" s="42"/>
    </row>
    <row r="32" spans="1:11" ht="22.5" customHeight="1" x14ac:dyDescent="0.15">
      <c r="A32" s="23">
        <v>9</v>
      </c>
      <c r="B32" s="23">
        <v>24</v>
      </c>
      <c r="C32" s="24" t="s">
        <v>2</v>
      </c>
      <c r="D32" s="41"/>
      <c r="E32" s="42"/>
      <c r="F32" s="42"/>
      <c r="G32" s="42"/>
      <c r="H32" s="41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1"/>
      <c r="E33" s="42"/>
      <c r="F33" s="42"/>
      <c r="G33" s="42"/>
      <c r="H33" s="41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1"/>
      <c r="E34" s="42"/>
      <c r="F34" s="42"/>
      <c r="G34" s="42"/>
      <c r="H34" s="41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1"/>
      <c r="E35" s="42"/>
      <c r="F35" s="42"/>
      <c r="G35" s="42"/>
      <c r="H35" s="41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1"/>
      <c r="E36" s="42"/>
      <c r="F36" s="42"/>
      <c r="G36" s="42"/>
      <c r="H36" s="41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1"/>
      <c r="E37" s="42"/>
      <c r="F37" s="42"/>
      <c r="G37" s="42"/>
      <c r="H37" s="41"/>
      <c r="I37" s="42"/>
      <c r="J37" s="42"/>
    </row>
    <row r="38" spans="1:10" ht="22.5" customHeight="1" x14ac:dyDescent="0.15">
      <c r="A38" s="28">
        <v>9</v>
      </c>
      <c r="B38" s="28">
        <v>30</v>
      </c>
      <c r="C38" s="29" t="s">
        <v>1</v>
      </c>
      <c r="D38" s="30"/>
      <c r="E38" s="47"/>
      <c r="F38" s="47"/>
      <c r="G38" s="47"/>
      <c r="H38" s="51"/>
      <c r="I38" s="47"/>
      <c r="J38" s="47"/>
    </row>
    <row r="39" spans="1:10" ht="22.5" customHeight="1" x14ac:dyDescent="0.15">
      <c r="A39" s="83" t="s">
        <v>6</v>
      </c>
      <c r="B39" s="84"/>
      <c r="C39" s="85"/>
      <c r="D39" s="48"/>
      <c r="E39" s="33">
        <f>SUM(E9:E38)</f>
        <v>209</v>
      </c>
      <c r="F39" s="50"/>
      <c r="G39" s="33">
        <f>SUM(G9:G38)</f>
        <v>199</v>
      </c>
      <c r="H39" s="52"/>
      <c r="I39" s="33">
        <f>SUM(I9:I38)</f>
        <v>1042</v>
      </c>
      <c r="J39" s="50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1" ht="14.25" thickBot="1" x14ac:dyDescent="0.2"/>
    <row r="2" spans="1:11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1" ht="22.5" customHeight="1" thickTop="1" x14ac:dyDescent="0.15">
      <c r="F3" s="86" t="s">
        <v>9</v>
      </c>
      <c r="G3" s="86"/>
      <c r="H3" s="86" t="s">
        <v>54</v>
      </c>
      <c r="I3" s="86"/>
      <c r="J3" s="86"/>
    </row>
    <row r="5" spans="1:11" s="2" customFormat="1" ht="13.5" customHeight="1" x14ac:dyDescent="0.15">
      <c r="A5" s="87" t="s">
        <v>10</v>
      </c>
      <c r="B5" s="88"/>
      <c r="C5" s="89"/>
      <c r="D5" s="6" t="s">
        <v>61</v>
      </c>
      <c r="E5" s="6" t="s">
        <v>62</v>
      </c>
      <c r="F5" s="6" t="s">
        <v>13</v>
      </c>
      <c r="G5" s="6" t="s">
        <v>14</v>
      </c>
      <c r="H5" s="6" t="s">
        <v>15</v>
      </c>
      <c r="I5" s="6" t="s">
        <v>63</v>
      </c>
      <c r="J5" s="6" t="s">
        <v>64</v>
      </c>
    </row>
    <row r="6" spans="1:11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1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1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1" ht="22.5" customHeight="1" x14ac:dyDescent="0.15">
      <c r="A9" s="23">
        <v>9</v>
      </c>
      <c r="B9" s="23">
        <v>1</v>
      </c>
      <c r="C9" s="24" t="s">
        <v>0</v>
      </c>
      <c r="D9" s="24"/>
      <c r="E9" s="42"/>
      <c r="F9" s="42"/>
      <c r="G9" s="42"/>
      <c r="H9" s="23"/>
      <c r="I9" s="42"/>
      <c r="J9" s="42"/>
    </row>
    <row r="10" spans="1:11" ht="22.5" customHeight="1" x14ac:dyDescent="0.15">
      <c r="A10" s="23">
        <v>9</v>
      </c>
      <c r="B10" s="23">
        <v>2</v>
      </c>
      <c r="C10" s="24" t="s">
        <v>1</v>
      </c>
      <c r="D10" s="44"/>
      <c r="E10" s="42"/>
      <c r="F10" s="42"/>
      <c r="G10" s="42"/>
      <c r="H10" s="23"/>
      <c r="I10" s="42"/>
      <c r="J10" s="42"/>
    </row>
    <row r="11" spans="1:11" ht="22.5" customHeight="1" x14ac:dyDescent="0.15">
      <c r="A11" s="23">
        <v>9</v>
      </c>
      <c r="B11" s="23">
        <v>3</v>
      </c>
      <c r="C11" s="24" t="s">
        <v>2</v>
      </c>
      <c r="D11" s="44"/>
      <c r="E11" s="42"/>
      <c r="F11" s="42"/>
      <c r="G11" s="42"/>
      <c r="H11" s="23"/>
      <c r="I11" s="42"/>
      <c r="J11" s="42"/>
    </row>
    <row r="12" spans="1:11" ht="22.5" customHeight="1" x14ac:dyDescent="0.15">
      <c r="A12" s="23">
        <v>9</v>
      </c>
      <c r="B12" s="23">
        <v>4</v>
      </c>
      <c r="C12" s="24" t="s">
        <v>37</v>
      </c>
      <c r="D12" s="44"/>
      <c r="E12" s="42"/>
      <c r="F12" s="42"/>
      <c r="G12" s="42"/>
      <c r="H12" s="23"/>
      <c r="I12" s="42"/>
      <c r="J12" s="42"/>
    </row>
    <row r="13" spans="1:11" ht="22.5" customHeight="1" x14ac:dyDescent="0.15">
      <c r="A13" s="23">
        <v>9</v>
      </c>
      <c r="B13" s="23">
        <v>5</v>
      </c>
      <c r="C13" s="24" t="s">
        <v>3</v>
      </c>
      <c r="D13" s="44"/>
      <c r="E13" s="42"/>
      <c r="F13" s="42"/>
      <c r="G13" s="42"/>
      <c r="H13" s="23"/>
      <c r="I13" s="42"/>
      <c r="J13" s="42"/>
    </row>
    <row r="14" spans="1:11" ht="22.5" customHeight="1" x14ac:dyDescent="0.15">
      <c r="A14" s="23">
        <v>9</v>
      </c>
      <c r="B14" s="23">
        <v>6</v>
      </c>
      <c r="C14" s="24" t="s">
        <v>4</v>
      </c>
      <c r="D14" s="44"/>
      <c r="E14" s="42"/>
      <c r="F14" s="42"/>
      <c r="G14" s="42"/>
      <c r="H14" s="23"/>
      <c r="I14" s="42"/>
      <c r="J14" s="42"/>
    </row>
    <row r="15" spans="1:11" ht="22.5" customHeight="1" x14ac:dyDescent="0.15">
      <c r="A15" s="23">
        <v>9</v>
      </c>
      <c r="B15" s="23">
        <v>7</v>
      </c>
      <c r="C15" s="24" t="s">
        <v>5</v>
      </c>
      <c r="D15" s="44"/>
      <c r="E15" s="42"/>
      <c r="F15" s="42"/>
      <c r="G15" s="42"/>
      <c r="H15" s="23"/>
      <c r="I15" s="42"/>
      <c r="J15" s="42"/>
    </row>
    <row r="16" spans="1:11" ht="22.5" customHeight="1" x14ac:dyDescent="0.15">
      <c r="A16" s="23">
        <v>9</v>
      </c>
      <c r="B16" s="23">
        <v>8</v>
      </c>
      <c r="C16" s="24" t="s">
        <v>0</v>
      </c>
      <c r="D16" s="44"/>
      <c r="E16" s="42">
        <v>24</v>
      </c>
      <c r="F16" s="42">
        <v>0</v>
      </c>
      <c r="G16" s="42">
        <v>0</v>
      </c>
      <c r="H16" s="23">
        <f>D16+E16-G16</f>
        <v>24</v>
      </c>
      <c r="I16" s="42">
        <v>0</v>
      </c>
      <c r="J16" s="42">
        <v>0</v>
      </c>
      <c r="K16" s="1" t="s">
        <v>60</v>
      </c>
    </row>
    <row r="17" spans="1:11" ht="22.5" customHeight="1" x14ac:dyDescent="0.15">
      <c r="A17" s="23">
        <v>9</v>
      </c>
      <c r="B17" s="23">
        <v>9</v>
      </c>
      <c r="C17" s="24" t="s">
        <v>1</v>
      </c>
      <c r="D17" s="44">
        <f t="shared" ref="D17:D29" si="0">H16</f>
        <v>24</v>
      </c>
      <c r="E17" s="42">
        <v>1</v>
      </c>
      <c r="F17" s="42">
        <v>0</v>
      </c>
      <c r="G17" s="42">
        <v>0</v>
      </c>
      <c r="H17" s="23">
        <f t="shared" ref="H17:H28" si="1">D17+E17-G17</f>
        <v>25</v>
      </c>
      <c r="I17" s="42">
        <v>0</v>
      </c>
      <c r="J17" s="42">
        <v>66</v>
      </c>
      <c r="K17" s="1" t="s">
        <v>60</v>
      </c>
    </row>
    <row r="18" spans="1:11" ht="22.5" customHeight="1" x14ac:dyDescent="0.15">
      <c r="A18" s="23">
        <v>9</v>
      </c>
      <c r="B18" s="23">
        <v>10</v>
      </c>
      <c r="C18" s="24" t="s">
        <v>2</v>
      </c>
      <c r="D18" s="44">
        <f t="shared" si="0"/>
        <v>25</v>
      </c>
      <c r="E18" s="42">
        <v>3</v>
      </c>
      <c r="F18" s="42">
        <v>6</v>
      </c>
      <c r="G18" s="42">
        <v>3</v>
      </c>
      <c r="H18" s="23">
        <f t="shared" si="1"/>
        <v>25</v>
      </c>
      <c r="I18" s="42">
        <v>93</v>
      </c>
      <c r="J18" s="42">
        <v>142</v>
      </c>
    </row>
    <row r="19" spans="1:11" ht="22.5" customHeight="1" x14ac:dyDescent="0.15">
      <c r="A19" s="23">
        <v>9</v>
      </c>
      <c r="B19" s="23">
        <v>11</v>
      </c>
      <c r="C19" s="24" t="s">
        <v>37</v>
      </c>
      <c r="D19" s="44">
        <f t="shared" si="0"/>
        <v>25</v>
      </c>
      <c r="E19" s="42">
        <v>5</v>
      </c>
      <c r="F19" s="42">
        <v>23</v>
      </c>
      <c r="G19" s="42">
        <v>4</v>
      </c>
      <c r="H19" s="23">
        <f t="shared" si="1"/>
        <v>26</v>
      </c>
      <c r="I19" s="42">
        <v>155</v>
      </c>
      <c r="J19" s="42">
        <v>73</v>
      </c>
    </row>
    <row r="20" spans="1:11" ht="22.5" customHeight="1" x14ac:dyDescent="0.15">
      <c r="A20" s="23">
        <v>9</v>
      </c>
      <c r="B20" s="23">
        <v>12</v>
      </c>
      <c r="C20" s="24" t="s">
        <v>3</v>
      </c>
      <c r="D20" s="44">
        <f t="shared" si="0"/>
        <v>26</v>
      </c>
      <c r="E20" s="42">
        <v>4</v>
      </c>
      <c r="F20" s="42">
        <v>4</v>
      </c>
      <c r="G20" s="42">
        <v>9</v>
      </c>
      <c r="H20" s="23">
        <f t="shared" si="1"/>
        <v>21</v>
      </c>
      <c r="I20" s="42">
        <v>90</v>
      </c>
      <c r="J20" s="42">
        <v>80</v>
      </c>
    </row>
    <row r="21" spans="1:11" ht="22.5" customHeight="1" x14ac:dyDescent="0.15">
      <c r="A21" s="23">
        <v>9</v>
      </c>
      <c r="B21" s="23">
        <v>13</v>
      </c>
      <c r="C21" s="24" t="s">
        <v>4</v>
      </c>
      <c r="D21" s="44">
        <f t="shared" si="0"/>
        <v>21</v>
      </c>
      <c r="E21" s="42">
        <v>2</v>
      </c>
      <c r="F21" s="42">
        <v>13</v>
      </c>
      <c r="G21" s="42">
        <v>9</v>
      </c>
      <c r="H21" s="23">
        <f t="shared" si="1"/>
        <v>14</v>
      </c>
      <c r="I21" s="42">
        <v>80</v>
      </c>
      <c r="J21" s="42">
        <v>107</v>
      </c>
    </row>
    <row r="22" spans="1:11" ht="22.5" customHeight="1" x14ac:dyDescent="0.15">
      <c r="A22" s="23">
        <v>9</v>
      </c>
      <c r="B22" s="23">
        <v>14</v>
      </c>
      <c r="C22" s="24" t="s">
        <v>5</v>
      </c>
      <c r="D22" s="44">
        <f t="shared" si="0"/>
        <v>14</v>
      </c>
      <c r="E22" s="42">
        <v>10</v>
      </c>
      <c r="F22" s="42">
        <v>18</v>
      </c>
      <c r="G22" s="42">
        <v>5</v>
      </c>
      <c r="H22" s="23">
        <f t="shared" si="1"/>
        <v>19</v>
      </c>
      <c r="I22" s="42">
        <v>110</v>
      </c>
      <c r="J22" s="42">
        <v>18</v>
      </c>
    </row>
    <row r="23" spans="1:11" ht="22.5" customHeight="1" x14ac:dyDescent="0.15">
      <c r="A23" s="23">
        <v>9</v>
      </c>
      <c r="B23" s="23">
        <v>15</v>
      </c>
      <c r="C23" s="24" t="s">
        <v>0</v>
      </c>
      <c r="D23" s="44">
        <f t="shared" si="0"/>
        <v>19</v>
      </c>
      <c r="E23" s="42">
        <v>2</v>
      </c>
      <c r="F23" s="42">
        <v>5</v>
      </c>
      <c r="G23" s="42">
        <v>4</v>
      </c>
      <c r="H23" s="23">
        <v>17</v>
      </c>
      <c r="I23" s="42">
        <v>17</v>
      </c>
      <c r="J23" s="42">
        <v>24</v>
      </c>
    </row>
    <row r="24" spans="1:11" ht="22.5" customHeight="1" x14ac:dyDescent="0.15">
      <c r="A24" s="23">
        <v>9</v>
      </c>
      <c r="B24" s="23">
        <v>16</v>
      </c>
      <c r="C24" s="24" t="s">
        <v>1</v>
      </c>
      <c r="D24" s="44">
        <f t="shared" si="0"/>
        <v>17</v>
      </c>
      <c r="E24" s="42">
        <v>3</v>
      </c>
      <c r="F24" s="42">
        <v>2</v>
      </c>
      <c r="G24" s="42">
        <v>1</v>
      </c>
      <c r="H24" s="23">
        <f t="shared" si="1"/>
        <v>19</v>
      </c>
      <c r="I24" s="42">
        <v>34</v>
      </c>
      <c r="J24" s="42">
        <v>125</v>
      </c>
    </row>
    <row r="25" spans="1:11" ht="22.5" customHeight="1" x14ac:dyDescent="0.15">
      <c r="A25" s="23">
        <v>9</v>
      </c>
      <c r="B25" s="23">
        <v>17</v>
      </c>
      <c r="C25" s="24" t="s">
        <v>2</v>
      </c>
      <c r="D25" s="44">
        <f t="shared" si="0"/>
        <v>19</v>
      </c>
      <c r="E25" s="42">
        <v>1</v>
      </c>
      <c r="F25" s="42">
        <v>10</v>
      </c>
      <c r="G25" s="42">
        <v>7</v>
      </c>
      <c r="H25" s="23">
        <f t="shared" si="1"/>
        <v>13</v>
      </c>
      <c r="I25" s="42">
        <v>122</v>
      </c>
      <c r="J25" s="42">
        <v>108</v>
      </c>
    </row>
    <row r="26" spans="1:11" ht="22.5" customHeight="1" x14ac:dyDescent="0.15">
      <c r="A26" s="23">
        <v>9</v>
      </c>
      <c r="B26" s="23">
        <v>18</v>
      </c>
      <c r="C26" s="24" t="s">
        <v>37</v>
      </c>
      <c r="D26" s="44">
        <f t="shared" si="0"/>
        <v>13</v>
      </c>
      <c r="E26" s="42">
        <v>8</v>
      </c>
      <c r="F26" s="42">
        <v>10</v>
      </c>
      <c r="G26" s="42">
        <v>5</v>
      </c>
      <c r="H26" s="23">
        <f t="shared" si="1"/>
        <v>16</v>
      </c>
      <c r="I26" s="42">
        <v>91</v>
      </c>
      <c r="J26" s="42">
        <v>15</v>
      </c>
    </row>
    <row r="27" spans="1:11" ht="22.5" customHeight="1" x14ac:dyDescent="0.15">
      <c r="A27" s="23">
        <v>9</v>
      </c>
      <c r="B27" s="23">
        <v>19</v>
      </c>
      <c r="C27" s="24" t="s">
        <v>3</v>
      </c>
      <c r="D27" s="44">
        <f t="shared" si="0"/>
        <v>16</v>
      </c>
      <c r="E27" s="42">
        <v>9</v>
      </c>
      <c r="F27" s="42">
        <v>2</v>
      </c>
      <c r="G27" s="42">
        <v>4</v>
      </c>
      <c r="H27" s="23">
        <f t="shared" si="1"/>
        <v>21</v>
      </c>
      <c r="I27" s="42">
        <v>21</v>
      </c>
      <c r="J27" s="42">
        <v>7</v>
      </c>
    </row>
    <row r="28" spans="1:11" ht="22.5" customHeight="1" x14ac:dyDescent="0.15">
      <c r="A28" s="23">
        <v>9</v>
      </c>
      <c r="B28" s="23">
        <v>20</v>
      </c>
      <c r="C28" s="24" t="s">
        <v>4</v>
      </c>
      <c r="D28" s="44">
        <f t="shared" si="0"/>
        <v>21</v>
      </c>
      <c r="E28" s="42">
        <v>5</v>
      </c>
      <c r="F28" s="42">
        <v>2</v>
      </c>
      <c r="G28" s="42">
        <v>1</v>
      </c>
      <c r="H28" s="23">
        <f t="shared" si="1"/>
        <v>25</v>
      </c>
      <c r="I28" s="42">
        <v>10</v>
      </c>
      <c r="J28" s="42">
        <v>13</v>
      </c>
    </row>
    <row r="29" spans="1:11" ht="22.5" customHeight="1" x14ac:dyDescent="0.15">
      <c r="A29" s="23">
        <v>9</v>
      </c>
      <c r="B29" s="23">
        <v>21</v>
      </c>
      <c r="C29" s="24" t="s">
        <v>5</v>
      </c>
      <c r="D29" s="44">
        <f t="shared" si="0"/>
        <v>25</v>
      </c>
      <c r="E29" s="42"/>
      <c r="F29" s="42"/>
      <c r="G29" s="42"/>
      <c r="H29" s="23"/>
      <c r="I29" s="42"/>
      <c r="J29" s="42"/>
    </row>
    <row r="30" spans="1:11" ht="22.5" customHeight="1" x14ac:dyDescent="0.15">
      <c r="A30" s="23">
        <v>9</v>
      </c>
      <c r="B30" s="23">
        <v>22</v>
      </c>
      <c r="C30" s="24" t="s">
        <v>0</v>
      </c>
      <c r="D30" s="44"/>
      <c r="E30" s="42"/>
      <c r="F30" s="42"/>
      <c r="G30" s="42"/>
      <c r="H30" s="23"/>
      <c r="I30" s="42"/>
      <c r="J30" s="42"/>
    </row>
    <row r="31" spans="1:11" ht="22.5" customHeight="1" x14ac:dyDescent="0.15">
      <c r="A31" s="23">
        <v>9</v>
      </c>
      <c r="B31" s="23">
        <v>23</v>
      </c>
      <c r="C31" s="24" t="s">
        <v>1</v>
      </c>
      <c r="D31" s="44"/>
      <c r="E31" s="42"/>
      <c r="F31" s="42"/>
      <c r="G31" s="42"/>
      <c r="H31" s="23"/>
      <c r="I31" s="42"/>
      <c r="J31" s="42"/>
    </row>
    <row r="32" spans="1:11" ht="22.5" customHeight="1" x14ac:dyDescent="0.15">
      <c r="A32" s="23">
        <v>9</v>
      </c>
      <c r="B32" s="23">
        <v>24</v>
      </c>
      <c r="C32" s="24" t="s">
        <v>2</v>
      </c>
      <c r="D32" s="44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4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4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4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4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4"/>
      <c r="E37" s="42"/>
      <c r="F37" s="42"/>
      <c r="G37" s="42"/>
      <c r="H37" s="23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7"/>
      <c r="E38" s="55"/>
      <c r="F38" s="55"/>
      <c r="G38" s="55"/>
      <c r="H38" s="53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18">
        <f>SUM(E9:E38)</f>
        <v>77</v>
      </c>
      <c r="F39" s="52"/>
      <c r="G39" s="18">
        <f>SUM(G9:G38)</f>
        <v>52</v>
      </c>
      <c r="H39" s="52"/>
      <c r="I39" s="18">
        <f>SUM(I9:I38)</f>
        <v>823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1" ht="14.25" thickBot="1" x14ac:dyDescent="0.2"/>
    <row r="2" spans="1:11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1" ht="22.5" customHeight="1" thickTop="1" x14ac:dyDescent="0.15">
      <c r="F3" s="86" t="s">
        <v>9</v>
      </c>
      <c r="G3" s="86"/>
      <c r="H3" s="86" t="s">
        <v>55</v>
      </c>
      <c r="I3" s="86"/>
      <c r="J3" s="86"/>
    </row>
    <row r="5" spans="1:11" s="2" customFormat="1" ht="13.5" customHeight="1" x14ac:dyDescent="0.15">
      <c r="A5" s="87" t="s">
        <v>10</v>
      </c>
      <c r="B5" s="88"/>
      <c r="C5" s="89"/>
      <c r="D5" s="6" t="s">
        <v>40</v>
      </c>
      <c r="E5" s="6" t="s">
        <v>41</v>
      </c>
      <c r="F5" s="6" t="s">
        <v>42</v>
      </c>
      <c r="G5" s="6" t="s">
        <v>43</v>
      </c>
      <c r="H5" s="6" t="s">
        <v>44</v>
      </c>
      <c r="I5" s="6" t="s">
        <v>45</v>
      </c>
      <c r="J5" s="6" t="s">
        <v>46</v>
      </c>
    </row>
    <row r="6" spans="1:11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1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1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1" ht="22.5" customHeight="1" x14ac:dyDescent="0.15">
      <c r="A9" s="23">
        <v>9</v>
      </c>
      <c r="B9" s="23">
        <v>1</v>
      </c>
      <c r="C9" s="24" t="s">
        <v>0</v>
      </c>
      <c r="D9" s="41">
        <v>0</v>
      </c>
      <c r="E9" s="42">
        <v>0</v>
      </c>
      <c r="F9" s="42">
        <v>0</v>
      </c>
      <c r="G9" s="42">
        <v>0</v>
      </c>
      <c r="H9" s="23">
        <f>D9+E9-G9</f>
        <v>0</v>
      </c>
      <c r="I9" s="42">
        <v>0</v>
      </c>
      <c r="J9" s="43"/>
    </row>
    <row r="10" spans="1:11" ht="22.5" customHeight="1" x14ac:dyDescent="0.15">
      <c r="A10" s="23">
        <v>9</v>
      </c>
      <c r="B10" s="23">
        <v>2</v>
      </c>
      <c r="C10" s="24" t="s">
        <v>1</v>
      </c>
      <c r="D10" s="44">
        <f>H9</f>
        <v>0</v>
      </c>
      <c r="E10" s="42">
        <v>0</v>
      </c>
      <c r="F10" s="42">
        <v>0</v>
      </c>
      <c r="G10" s="42">
        <v>0</v>
      </c>
      <c r="H10" s="23">
        <f t="shared" ref="H10:H28" si="0">D10+E10-G10</f>
        <v>0</v>
      </c>
      <c r="I10" s="42">
        <v>0</v>
      </c>
      <c r="J10" s="43"/>
    </row>
    <row r="11" spans="1:11" ht="22.5" customHeight="1" x14ac:dyDescent="0.15">
      <c r="A11" s="23">
        <v>9</v>
      </c>
      <c r="B11" s="23">
        <v>3</v>
      </c>
      <c r="C11" s="24" t="s">
        <v>2</v>
      </c>
      <c r="D11" s="44">
        <f t="shared" ref="D11:D29" si="1">H10</f>
        <v>0</v>
      </c>
      <c r="E11" s="42">
        <v>0</v>
      </c>
      <c r="F11" s="42">
        <v>0</v>
      </c>
      <c r="G11" s="42">
        <v>0</v>
      </c>
      <c r="H11" s="23">
        <f t="shared" si="0"/>
        <v>0</v>
      </c>
      <c r="I11" s="42">
        <v>0</v>
      </c>
      <c r="J11" s="43"/>
    </row>
    <row r="12" spans="1:11" ht="22.5" customHeight="1" x14ac:dyDescent="0.15">
      <c r="A12" s="23">
        <v>9</v>
      </c>
      <c r="B12" s="23">
        <v>4</v>
      </c>
      <c r="C12" s="24" t="s">
        <v>37</v>
      </c>
      <c r="D12" s="44">
        <f t="shared" si="1"/>
        <v>0</v>
      </c>
      <c r="E12" s="42">
        <v>2</v>
      </c>
      <c r="F12" s="42">
        <v>2</v>
      </c>
      <c r="G12" s="42">
        <v>2</v>
      </c>
      <c r="H12" s="23">
        <f t="shared" si="0"/>
        <v>0</v>
      </c>
      <c r="I12" s="42">
        <v>10</v>
      </c>
      <c r="J12" s="43"/>
    </row>
    <row r="13" spans="1:11" ht="22.5" customHeight="1" x14ac:dyDescent="0.15">
      <c r="A13" s="23">
        <v>9</v>
      </c>
      <c r="B13" s="23">
        <v>5</v>
      </c>
      <c r="C13" s="24" t="s">
        <v>3</v>
      </c>
      <c r="D13" s="44">
        <f t="shared" si="1"/>
        <v>0</v>
      </c>
      <c r="E13" s="42">
        <v>2</v>
      </c>
      <c r="F13" s="42">
        <v>2</v>
      </c>
      <c r="G13" s="42">
        <v>2</v>
      </c>
      <c r="H13" s="23">
        <f t="shared" si="0"/>
        <v>0</v>
      </c>
      <c r="I13" s="42">
        <v>1</v>
      </c>
      <c r="J13" s="43"/>
    </row>
    <row r="14" spans="1:11" ht="22.5" customHeight="1" x14ac:dyDescent="0.15">
      <c r="A14" s="23">
        <v>9</v>
      </c>
      <c r="B14" s="23">
        <v>6</v>
      </c>
      <c r="C14" s="24" t="s">
        <v>4</v>
      </c>
      <c r="D14" s="44">
        <f t="shared" si="1"/>
        <v>0</v>
      </c>
      <c r="E14" s="42">
        <v>3</v>
      </c>
      <c r="F14" s="42">
        <v>3</v>
      </c>
      <c r="G14" s="42">
        <v>3</v>
      </c>
      <c r="H14" s="23">
        <f t="shared" si="0"/>
        <v>0</v>
      </c>
      <c r="I14" s="42">
        <v>17</v>
      </c>
      <c r="J14" s="43"/>
    </row>
    <row r="15" spans="1:11" ht="22.5" customHeight="1" x14ac:dyDescent="0.15">
      <c r="A15" s="23">
        <v>9</v>
      </c>
      <c r="B15" s="23">
        <v>7</v>
      </c>
      <c r="C15" s="24" t="s">
        <v>5</v>
      </c>
      <c r="D15" s="44">
        <f t="shared" si="1"/>
        <v>0</v>
      </c>
      <c r="E15" s="42">
        <v>3</v>
      </c>
      <c r="F15" s="42">
        <v>2</v>
      </c>
      <c r="G15" s="42">
        <v>0</v>
      </c>
      <c r="H15" s="23">
        <f t="shared" si="0"/>
        <v>3</v>
      </c>
      <c r="I15" s="42">
        <v>12</v>
      </c>
      <c r="J15" s="43"/>
    </row>
    <row r="16" spans="1:11" ht="22.5" customHeight="1" x14ac:dyDescent="0.15">
      <c r="A16" s="23">
        <v>9</v>
      </c>
      <c r="B16" s="23">
        <v>8</v>
      </c>
      <c r="C16" s="24" t="s">
        <v>0</v>
      </c>
      <c r="D16" s="44">
        <f t="shared" si="1"/>
        <v>3</v>
      </c>
      <c r="E16" s="42">
        <v>0</v>
      </c>
      <c r="F16" s="42">
        <v>0</v>
      </c>
      <c r="G16" s="42">
        <v>0</v>
      </c>
      <c r="H16" s="23">
        <f t="shared" si="0"/>
        <v>3</v>
      </c>
      <c r="I16" s="42">
        <v>0</v>
      </c>
      <c r="J16" s="43"/>
      <c r="K16" s="1" t="s">
        <v>59</v>
      </c>
    </row>
    <row r="17" spans="1:11" ht="22.5" customHeight="1" x14ac:dyDescent="0.15">
      <c r="A17" s="23">
        <v>9</v>
      </c>
      <c r="B17" s="23">
        <v>9</v>
      </c>
      <c r="C17" s="24" t="s">
        <v>1</v>
      </c>
      <c r="D17" s="44">
        <f t="shared" si="1"/>
        <v>3</v>
      </c>
      <c r="E17" s="42">
        <v>11</v>
      </c>
      <c r="F17" s="42">
        <v>0</v>
      </c>
      <c r="G17" s="42">
        <v>0</v>
      </c>
      <c r="H17" s="23">
        <f t="shared" si="0"/>
        <v>14</v>
      </c>
      <c r="I17" s="42">
        <v>0</v>
      </c>
      <c r="J17" s="43"/>
      <c r="K17" s="1" t="s">
        <v>59</v>
      </c>
    </row>
    <row r="18" spans="1:11" ht="22.5" customHeight="1" x14ac:dyDescent="0.15">
      <c r="A18" s="23">
        <v>9</v>
      </c>
      <c r="B18" s="23">
        <v>10</v>
      </c>
      <c r="C18" s="24" t="s">
        <v>2</v>
      </c>
      <c r="D18" s="44">
        <f t="shared" si="1"/>
        <v>14</v>
      </c>
      <c r="E18" s="42">
        <v>2</v>
      </c>
      <c r="F18" s="42">
        <v>4</v>
      </c>
      <c r="G18" s="42">
        <v>2</v>
      </c>
      <c r="H18" s="23">
        <f t="shared" si="0"/>
        <v>14</v>
      </c>
      <c r="I18" s="42">
        <v>18</v>
      </c>
      <c r="J18" s="42">
        <v>17</v>
      </c>
    </row>
    <row r="19" spans="1:11" ht="22.5" customHeight="1" x14ac:dyDescent="0.15">
      <c r="A19" s="23">
        <v>9</v>
      </c>
      <c r="B19" s="23">
        <v>11</v>
      </c>
      <c r="C19" s="24" t="s">
        <v>37</v>
      </c>
      <c r="D19" s="44">
        <f t="shared" si="1"/>
        <v>14</v>
      </c>
      <c r="E19" s="42">
        <v>0</v>
      </c>
      <c r="F19" s="42">
        <v>6</v>
      </c>
      <c r="G19" s="42">
        <v>1</v>
      </c>
      <c r="H19" s="23">
        <f t="shared" si="0"/>
        <v>13</v>
      </c>
      <c r="I19" s="42">
        <v>27</v>
      </c>
      <c r="J19" s="42">
        <v>12</v>
      </c>
    </row>
    <row r="20" spans="1:11" ht="22.5" customHeight="1" x14ac:dyDescent="0.15">
      <c r="A20" s="23">
        <v>9</v>
      </c>
      <c r="B20" s="23">
        <v>12</v>
      </c>
      <c r="C20" s="24" t="s">
        <v>3</v>
      </c>
      <c r="D20" s="44">
        <f t="shared" si="1"/>
        <v>13</v>
      </c>
      <c r="E20" s="42">
        <v>2</v>
      </c>
      <c r="F20" s="42">
        <v>3</v>
      </c>
      <c r="G20" s="42">
        <v>1</v>
      </c>
      <c r="H20" s="23">
        <f t="shared" si="0"/>
        <v>14</v>
      </c>
      <c r="I20" s="42">
        <v>15</v>
      </c>
      <c r="J20" s="42">
        <v>10</v>
      </c>
    </row>
    <row r="21" spans="1:11" ht="22.5" customHeight="1" x14ac:dyDescent="0.15">
      <c r="A21" s="23">
        <v>9</v>
      </c>
      <c r="B21" s="23">
        <v>13</v>
      </c>
      <c r="C21" s="24" t="s">
        <v>4</v>
      </c>
      <c r="D21" s="44">
        <f t="shared" si="1"/>
        <v>14</v>
      </c>
      <c r="E21" s="42">
        <v>1</v>
      </c>
      <c r="F21" s="42">
        <v>2</v>
      </c>
      <c r="G21" s="42">
        <v>1</v>
      </c>
      <c r="H21" s="23">
        <f t="shared" si="0"/>
        <v>14</v>
      </c>
      <c r="I21" s="42">
        <v>8</v>
      </c>
      <c r="J21" s="42">
        <v>8</v>
      </c>
    </row>
    <row r="22" spans="1:11" ht="22.5" customHeight="1" x14ac:dyDescent="0.15">
      <c r="A22" s="23">
        <v>9</v>
      </c>
      <c r="B22" s="23">
        <v>14</v>
      </c>
      <c r="C22" s="24" t="s">
        <v>5</v>
      </c>
      <c r="D22" s="44">
        <f t="shared" si="1"/>
        <v>14</v>
      </c>
      <c r="E22" s="42">
        <v>1</v>
      </c>
      <c r="F22" s="42">
        <v>3</v>
      </c>
      <c r="G22" s="42">
        <v>1</v>
      </c>
      <c r="H22" s="23">
        <f t="shared" si="0"/>
        <v>14</v>
      </c>
      <c r="I22" s="42">
        <v>15</v>
      </c>
      <c r="J22" s="42">
        <v>10</v>
      </c>
    </row>
    <row r="23" spans="1:11" ht="22.5" customHeight="1" x14ac:dyDescent="0.15">
      <c r="A23" s="23">
        <v>9</v>
      </c>
      <c r="B23" s="23">
        <v>15</v>
      </c>
      <c r="C23" s="24" t="s">
        <v>0</v>
      </c>
      <c r="D23" s="44">
        <f t="shared" si="1"/>
        <v>14</v>
      </c>
      <c r="E23" s="42">
        <v>1</v>
      </c>
      <c r="F23" s="42">
        <v>3</v>
      </c>
      <c r="G23" s="42">
        <v>2</v>
      </c>
      <c r="H23" s="23">
        <f t="shared" si="0"/>
        <v>13</v>
      </c>
      <c r="I23" s="42">
        <v>14</v>
      </c>
      <c r="J23" s="42">
        <v>8</v>
      </c>
    </row>
    <row r="24" spans="1:11" ht="22.5" customHeight="1" x14ac:dyDescent="0.15">
      <c r="A24" s="23">
        <v>9</v>
      </c>
      <c r="B24" s="23">
        <v>16</v>
      </c>
      <c r="C24" s="24" t="s">
        <v>1</v>
      </c>
      <c r="D24" s="44">
        <f t="shared" si="1"/>
        <v>13</v>
      </c>
      <c r="E24" s="42">
        <v>0</v>
      </c>
      <c r="F24" s="42">
        <v>2</v>
      </c>
      <c r="G24" s="42">
        <v>2</v>
      </c>
      <c r="H24" s="23">
        <f t="shared" si="0"/>
        <v>11</v>
      </c>
      <c r="I24" s="42">
        <v>17</v>
      </c>
      <c r="J24" s="42">
        <v>10</v>
      </c>
    </row>
    <row r="25" spans="1:11" ht="22.5" customHeight="1" x14ac:dyDescent="0.15">
      <c r="A25" s="23">
        <v>9</v>
      </c>
      <c r="B25" s="23">
        <v>17</v>
      </c>
      <c r="C25" s="24" t="s">
        <v>2</v>
      </c>
      <c r="D25" s="44">
        <f t="shared" si="1"/>
        <v>11</v>
      </c>
      <c r="E25" s="42">
        <v>1</v>
      </c>
      <c r="F25" s="42">
        <v>4</v>
      </c>
      <c r="G25" s="42">
        <v>2</v>
      </c>
      <c r="H25" s="23">
        <f t="shared" si="0"/>
        <v>10</v>
      </c>
      <c r="I25" s="42">
        <v>30</v>
      </c>
      <c r="J25" s="42">
        <v>10</v>
      </c>
    </row>
    <row r="26" spans="1:11" ht="22.5" customHeight="1" x14ac:dyDescent="0.15">
      <c r="A26" s="23">
        <v>9</v>
      </c>
      <c r="B26" s="23">
        <v>18</v>
      </c>
      <c r="C26" s="24" t="s">
        <v>37</v>
      </c>
      <c r="D26" s="44">
        <f t="shared" si="1"/>
        <v>10</v>
      </c>
      <c r="E26" s="42">
        <v>0</v>
      </c>
      <c r="F26" s="42">
        <v>3</v>
      </c>
      <c r="G26" s="42">
        <v>2</v>
      </c>
      <c r="H26" s="23">
        <f t="shared" si="0"/>
        <v>8</v>
      </c>
      <c r="I26" s="42">
        <v>20</v>
      </c>
      <c r="J26" s="42">
        <v>15</v>
      </c>
    </row>
    <row r="27" spans="1:11" ht="22.5" customHeight="1" x14ac:dyDescent="0.15">
      <c r="A27" s="23">
        <v>9</v>
      </c>
      <c r="B27" s="23">
        <v>19</v>
      </c>
      <c r="C27" s="24" t="s">
        <v>3</v>
      </c>
      <c r="D27" s="44">
        <f t="shared" si="1"/>
        <v>8</v>
      </c>
      <c r="E27" s="42">
        <v>0</v>
      </c>
      <c r="F27" s="42">
        <v>2</v>
      </c>
      <c r="G27" s="42">
        <v>1</v>
      </c>
      <c r="H27" s="23">
        <f t="shared" si="0"/>
        <v>7</v>
      </c>
      <c r="I27" s="42">
        <v>24</v>
      </c>
      <c r="J27" s="42">
        <v>2</v>
      </c>
    </row>
    <row r="28" spans="1:11" ht="22.5" customHeight="1" x14ac:dyDescent="0.15">
      <c r="A28" s="23">
        <v>9</v>
      </c>
      <c r="B28" s="23">
        <v>20</v>
      </c>
      <c r="C28" s="24" t="s">
        <v>4</v>
      </c>
      <c r="D28" s="44">
        <f t="shared" si="1"/>
        <v>7</v>
      </c>
      <c r="E28" s="42">
        <v>1</v>
      </c>
      <c r="F28" s="42">
        <v>2</v>
      </c>
      <c r="G28" s="42">
        <v>2</v>
      </c>
      <c r="H28" s="23">
        <f t="shared" si="0"/>
        <v>6</v>
      </c>
      <c r="I28" s="42">
        <v>5</v>
      </c>
      <c r="J28" s="42">
        <v>4</v>
      </c>
    </row>
    <row r="29" spans="1:11" ht="22.5" customHeight="1" x14ac:dyDescent="0.15">
      <c r="A29" s="23">
        <v>9</v>
      </c>
      <c r="B29" s="23">
        <v>21</v>
      </c>
      <c r="C29" s="24" t="s">
        <v>5</v>
      </c>
      <c r="D29" s="44">
        <f t="shared" si="1"/>
        <v>6</v>
      </c>
      <c r="E29" s="42"/>
      <c r="F29" s="42"/>
      <c r="G29" s="42"/>
      <c r="H29" s="23"/>
      <c r="I29" s="42"/>
      <c r="J29" s="42"/>
    </row>
    <row r="30" spans="1:11" ht="22.5" customHeight="1" x14ac:dyDescent="0.15">
      <c r="A30" s="23">
        <v>9</v>
      </c>
      <c r="B30" s="23">
        <v>22</v>
      </c>
      <c r="C30" s="24" t="s">
        <v>0</v>
      </c>
      <c r="D30" s="44"/>
      <c r="E30" s="42"/>
      <c r="F30" s="42"/>
      <c r="G30" s="42"/>
      <c r="H30" s="23"/>
      <c r="I30" s="42"/>
      <c r="J30" s="42"/>
    </row>
    <row r="31" spans="1:11" ht="22.5" customHeight="1" x14ac:dyDescent="0.15">
      <c r="A31" s="23">
        <v>9</v>
      </c>
      <c r="B31" s="23">
        <v>23</v>
      </c>
      <c r="C31" s="24" t="s">
        <v>1</v>
      </c>
      <c r="D31" s="44"/>
      <c r="E31" s="42"/>
      <c r="F31" s="42"/>
      <c r="G31" s="42"/>
      <c r="H31" s="23"/>
      <c r="I31" s="42"/>
      <c r="J31" s="42"/>
    </row>
    <row r="32" spans="1:11" ht="22.5" customHeight="1" x14ac:dyDescent="0.15">
      <c r="A32" s="23">
        <v>9</v>
      </c>
      <c r="B32" s="23">
        <v>24</v>
      </c>
      <c r="C32" s="24" t="s">
        <v>2</v>
      </c>
      <c r="D32" s="44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4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4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4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4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4"/>
      <c r="E37" s="42"/>
      <c r="F37" s="42"/>
      <c r="G37" s="42"/>
      <c r="H37" s="23"/>
      <c r="I37" s="42"/>
      <c r="J37" s="42"/>
    </row>
    <row r="38" spans="1:10" ht="22.5" customHeight="1" x14ac:dyDescent="0.15">
      <c r="A38" s="23">
        <v>9</v>
      </c>
      <c r="B38" s="23">
        <v>30</v>
      </c>
      <c r="C38" s="24" t="s">
        <v>1</v>
      </c>
      <c r="D38" s="44"/>
      <c r="E38" s="42"/>
      <c r="F38" s="42"/>
      <c r="G38" s="42"/>
      <c r="H38" s="23"/>
      <c r="I38" s="42"/>
      <c r="J38" s="42"/>
    </row>
    <row r="39" spans="1:10" ht="22.5" customHeight="1" x14ac:dyDescent="0.15">
      <c r="A39" s="93" t="s">
        <v>6</v>
      </c>
      <c r="B39" s="93"/>
      <c r="C39" s="93"/>
      <c r="D39" s="63"/>
      <c r="E39" s="23">
        <f>SUM(E9:E38)</f>
        <v>30</v>
      </c>
      <c r="F39" s="64"/>
      <c r="G39" s="23">
        <f>SUM(G9:G38)</f>
        <v>24</v>
      </c>
      <c r="H39" s="64"/>
      <c r="I39" s="23">
        <f>SUM(I9:I38)</f>
        <v>233</v>
      </c>
      <c r="J39" s="64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0" ht="22.5" customHeight="1" thickTop="1" x14ac:dyDescent="0.15">
      <c r="F3" s="86" t="s">
        <v>9</v>
      </c>
      <c r="G3" s="86"/>
      <c r="H3" s="86" t="s">
        <v>50</v>
      </c>
      <c r="I3" s="86"/>
      <c r="J3" s="86"/>
    </row>
    <row r="5" spans="1:10" s="2" customFormat="1" ht="13.5" customHeight="1" x14ac:dyDescent="0.15">
      <c r="A5" s="87" t="s">
        <v>10</v>
      </c>
      <c r="B5" s="88"/>
      <c r="C5" s="89"/>
      <c r="D5" s="6" t="s">
        <v>40</v>
      </c>
      <c r="E5" s="6" t="s">
        <v>41</v>
      </c>
      <c r="F5" s="6" t="s">
        <v>42</v>
      </c>
      <c r="G5" s="6" t="s">
        <v>43</v>
      </c>
      <c r="H5" s="6" t="s">
        <v>44</v>
      </c>
      <c r="I5" s="6" t="s">
        <v>45</v>
      </c>
      <c r="J5" s="6" t="s">
        <v>46</v>
      </c>
    </row>
    <row r="6" spans="1:10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0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0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0" ht="22.5" customHeight="1" x14ac:dyDescent="0.15">
      <c r="A9" s="23">
        <v>9</v>
      </c>
      <c r="B9" s="23">
        <v>1</v>
      </c>
      <c r="C9" s="24" t="s">
        <v>0</v>
      </c>
      <c r="D9" s="41">
        <v>0</v>
      </c>
      <c r="E9" s="42">
        <v>4</v>
      </c>
      <c r="F9" s="42">
        <v>0</v>
      </c>
      <c r="G9" s="42">
        <v>0</v>
      </c>
      <c r="H9" s="23">
        <f>D9+E9-G9</f>
        <v>4</v>
      </c>
      <c r="I9" s="42">
        <v>0</v>
      </c>
      <c r="J9" s="43"/>
    </row>
    <row r="10" spans="1:10" ht="22.5" customHeight="1" x14ac:dyDescent="0.15">
      <c r="A10" s="23">
        <v>9</v>
      </c>
      <c r="B10" s="23">
        <v>2</v>
      </c>
      <c r="C10" s="24" t="s">
        <v>1</v>
      </c>
      <c r="D10" s="44">
        <f t="shared" ref="D10:D25" si="0">H9</f>
        <v>4</v>
      </c>
      <c r="E10" s="42">
        <v>23</v>
      </c>
      <c r="F10" s="42">
        <v>6</v>
      </c>
      <c r="G10" s="42">
        <v>0</v>
      </c>
      <c r="H10" s="23">
        <f t="shared" ref="H10:H28" si="1">D10+E10-G10</f>
        <v>27</v>
      </c>
      <c r="I10" s="42">
        <v>49</v>
      </c>
      <c r="J10" s="43">
        <v>18</v>
      </c>
    </row>
    <row r="11" spans="1:10" ht="22.5" customHeight="1" x14ac:dyDescent="0.15">
      <c r="A11" s="23">
        <v>9</v>
      </c>
      <c r="B11" s="23">
        <v>3</v>
      </c>
      <c r="C11" s="24" t="s">
        <v>2</v>
      </c>
      <c r="D11" s="44">
        <f t="shared" si="0"/>
        <v>27</v>
      </c>
      <c r="E11" s="42">
        <v>56</v>
      </c>
      <c r="F11" s="42">
        <v>20</v>
      </c>
      <c r="G11" s="42">
        <v>3</v>
      </c>
      <c r="H11" s="23">
        <f t="shared" si="1"/>
        <v>80</v>
      </c>
      <c r="I11" s="42">
        <v>159</v>
      </c>
      <c r="J11" s="43"/>
    </row>
    <row r="12" spans="1:10" ht="22.5" customHeight="1" x14ac:dyDescent="0.15">
      <c r="A12" s="23">
        <v>9</v>
      </c>
      <c r="B12" s="23">
        <v>4</v>
      </c>
      <c r="C12" s="24" t="s">
        <v>37</v>
      </c>
      <c r="D12" s="44">
        <f t="shared" si="0"/>
        <v>80</v>
      </c>
      <c r="E12" s="42">
        <v>56</v>
      </c>
      <c r="F12" s="42">
        <v>0</v>
      </c>
      <c r="G12" s="42">
        <v>0</v>
      </c>
      <c r="H12" s="23">
        <f t="shared" si="1"/>
        <v>136</v>
      </c>
      <c r="I12" s="42">
        <v>137</v>
      </c>
      <c r="J12" s="43"/>
    </row>
    <row r="13" spans="1:10" ht="22.5" customHeight="1" x14ac:dyDescent="0.15">
      <c r="A13" s="23">
        <v>9</v>
      </c>
      <c r="B13" s="23">
        <v>5</v>
      </c>
      <c r="C13" s="24" t="s">
        <v>3</v>
      </c>
      <c r="D13" s="44">
        <f t="shared" si="0"/>
        <v>136</v>
      </c>
      <c r="E13" s="42">
        <v>0</v>
      </c>
      <c r="F13" s="42">
        <v>0</v>
      </c>
      <c r="G13" s="42">
        <v>0</v>
      </c>
      <c r="H13" s="23">
        <f t="shared" si="1"/>
        <v>136</v>
      </c>
      <c r="I13" s="42">
        <v>0</v>
      </c>
      <c r="J13" s="43"/>
    </row>
    <row r="14" spans="1:10" ht="22.5" customHeight="1" x14ac:dyDescent="0.15">
      <c r="A14" s="23">
        <v>9</v>
      </c>
      <c r="B14" s="23">
        <v>6</v>
      </c>
      <c r="C14" s="24" t="s">
        <v>4</v>
      </c>
      <c r="D14" s="44">
        <f t="shared" si="0"/>
        <v>136</v>
      </c>
      <c r="E14" s="42">
        <v>13</v>
      </c>
      <c r="F14" s="42">
        <v>4</v>
      </c>
      <c r="G14" s="42">
        <v>6</v>
      </c>
      <c r="H14" s="23">
        <f t="shared" si="1"/>
        <v>143</v>
      </c>
      <c r="I14" s="42">
        <v>51</v>
      </c>
      <c r="J14" s="43"/>
    </row>
    <row r="15" spans="1:10" ht="22.5" customHeight="1" x14ac:dyDescent="0.15">
      <c r="A15" s="23">
        <v>9</v>
      </c>
      <c r="B15" s="23">
        <v>7</v>
      </c>
      <c r="C15" s="24" t="s">
        <v>5</v>
      </c>
      <c r="D15" s="44">
        <f t="shared" si="0"/>
        <v>143</v>
      </c>
      <c r="E15" s="42">
        <v>8</v>
      </c>
      <c r="F15" s="42">
        <v>14</v>
      </c>
      <c r="G15" s="42">
        <v>3</v>
      </c>
      <c r="H15" s="23">
        <f t="shared" si="1"/>
        <v>148</v>
      </c>
      <c r="I15" s="42">
        <v>64</v>
      </c>
      <c r="J15" s="43"/>
    </row>
    <row r="16" spans="1:10" ht="22.5" customHeight="1" x14ac:dyDescent="0.15">
      <c r="A16" s="23">
        <v>9</v>
      </c>
      <c r="B16" s="23">
        <v>8</v>
      </c>
      <c r="C16" s="24" t="s">
        <v>0</v>
      </c>
      <c r="D16" s="44">
        <f t="shared" si="0"/>
        <v>148</v>
      </c>
      <c r="E16" s="42">
        <v>5</v>
      </c>
      <c r="F16" s="42">
        <v>4</v>
      </c>
      <c r="G16" s="42">
        <v>0</v>
      </c>
      <c r="H16" s="23">
        <f t="shared" si="1"/>
        <v>153</v>
      </c>
      <c r="I16" s="42">
        <v>28</v>
      </c>
      <c r="J16" s="43"/>
    </row>
    <row r="17" spans="1:10" ht="22.5" customHeight="1" x14ac:dyDescent="0.15">
      <c r="A17" s="23">
        <v>9</v>
      </c>
      <c r="B17" s="23">
        <v>9</v>
      </c>
      <c r="C17" s="24" t="s">
        <v>1</v>
      </c>
      <c r="D17" s="44">
        <f t="shared" si="0"/>
        <v>153</v>
      </c>
      <c r="E17" s="42">
        <v>8</v>
      </c>
      <c r="F17" s="42">
        <v>15</v>
      </c>
      <c r="G17" s="42">
        <v>3</v>
      </c>
      <c r="H17" s="23">
        <f t="shared" si="1"/>
        <v>158</v>
      </c>
      <c r="I17" s="42">
        <v>45</v>
      </c>
      <c r="J17" s="43"/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4">
        <f t="shared" si="0"/>
        <v>158</v>
      </c>
      <c r="E18" s="58">
        <v>8</v>
      </c>
      <c r="F18" s="58">
        <v>28</v>
      </c>
      <c r="G18" s="58">
        <v>6</v>
      </c>
      <c r="H18" s="23">
        <f t="shared" si="1"/>
        <v>160</v>
      </c>
      <c r="I18" s="58">
        <v>152</v>
      </c>
      <c r="J18" s="59"/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4">
        <f t="shared" si="0"/>
        <v>160</v>
      </c>
      <c r="E19" s="60">
        <v>7</v>
      </c>
      <c r="F19" s="61">
        <v>21</v>
      </c>
      <c r="G19" s="61">
        <v>6</v>
      </c>
      <c r="H19" s="23">
        <f t="shared" si="1"/>
        <v>161</v>
      </c>
      <c r="I19" s="61">
        <v>121</v>
      </c>
      <c r="J19" s="62"/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4">
        <f t="shared" si="0"/>
        <v>161</v>
      </c>
      <c r="E20" s="42">
        <v>4</v>
      </c>
      <c r="F20" s="58">
        <v>27</v>
      </c>
      <c r="G20" s="42">
        <v>3</v>
      </c>
      <c r="H20" s="23">
        <f t="shared" si="1"/>
        <v>162</v>
      </c>
      <c r="I20" s="42">
        <v>146</v>
      </c>
      <c r="J20" s="42"/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4">
        <f t="shared" si="0"/>
        <v>162</v>
      </c>
      <c r="E21" s="42">
        <v>9</v>
      </c>
      <c r="F21" s="42">
        <v>8</v>
      </c>
      <c r="G21" s="42">
        <v>7</v>
      </c>
      <c r="H21" s="23">
        <f t="shared" si="1"/>
        <v>164</v>
      </c>
      <c r="I21" s="42">
        <v>110</v>
      </c>
      <c r="J21" s="42"/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4">
        <f t="shared" si="0"/>
        <v>164</v>
      </c>
      <c r="E22" s="42">
        <v>7</v>
      </c>
      <c r="F22" s="42">
        <v>17</v>
      </c>
      <c r="G22" s="42">
        <v>6</v>
      </c>
      <c r="H22" s="23">
        <f t="shared" si="1"/>
        <v>165</v>
      </c>
      <c r="I22" s="42">
        <v>89</v>
      </c>
      <c r="J22" s="42"/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4">
        <f t="shared" si="0"/>
        <v>165</v>
      </c>
      <c r="E23" s="42">
        <v>1</v>
      </c>
      <c r="F23" s="42">
        <v>19</v>
      </c>
      <c r="G23" s="42">
        <v>6</v>
      </c>
      <c r="H23" s="23">
        <f t="shared" si="1"/>
        <v>160</v>
      </c>
      <c r="I23" s="42">
        <v>96</v>
      </c>
      <c r="J23" s="42"/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4">
        <f t="shared" si="0"/>
        <v>160</v>
      </c>
      <c r="E24" s="42">
        <v>11</v>
      </c>
      <c r="F24" s="42">
        <v>23</v>
      </c>
      <c r="G24" s="42">
        <v>3</v>
      </c>
      <c r="H24" s="23">
        <f t="shared" si="1"/>
        <v>168</v>
      </c>
      <c r="I24" s="42">
        <v>105</v>
      </c>
      <c r="J24" s="42">
        <v>18</v>
      </c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4">
        <f t="shared" si="0"/>
        <v>168</v>
      </c>
      <c r="E25" s="42">
        <v>14</v>
      </c>
      <c r="F25" s="42">
        <v>44</v>
      </c>
      <c r="G25" s="42">
        <v>3</v>
      </c>
      <c r="H25" s="23">
        <f t="shared" si="1"/>
        <v>179</v>
      </c>
      <c r="I25" s="42">
        <v>251</v>
      </c>
      <c r="J25" s="42">
        <v>65</v>
      </c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4">
        <f>H25</f>
        <v>179</v>
      </c>
      <c r="E26" s="42">
        <v>6</v>
      </c>
      <c r="F26" s="42">
        <v>38</v>
      </c>
      <c r="G26" s="42">
        <v>2</v>
      </c>
      <c r="H26" s="23">
        <f t="shared" si="1"/>
        <v>183</v>
      </c>
      <c r="I26" s="42">
        <v>399</v>
      </c>
      <c r="J26" s="42">
        <v>40</v>
      </c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4">
        <f>H26</f>
        <v>183</v>
      </c>
      <c r="E27" s="42">
        <v>7</v>
      </c>
      <c r="F27" s="42">
        <v>32</v>
      </c>
      <c r="G27" s="42">
        <v>6</v>
      </c>
      <c r="H27" s="23">
        <f t="shared" si="1"/>
        <v>184</v>
      </c>
      <c r="I27" s="42">
        <v>292</v>
      </c>
      <c r="J27" s="42">
        <v>58</v>
      </c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4">
        <f>H27</f>
        <v>184</v>
      </c>
      <c r="E28" s="42">
        <v>6</v>
      </c>
      <c r="F28" s="42">
        <v>23</v>
      </c>
      <c r="G28" s="42">
        <v>3</v>
      </c>
      <c r="H28" s="23">
        <f t="shared" si="1"/>
        <v>187</v>
      </c>
      <c r="I28" s="42">
        <v>163</v>
      </c>
      <c r="J28" s="42">
        <v>34</v>
      </c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4">
        <f>H28</f>
        <v>187</v>
      </c>
      <c r="E29" s="42"/>
      <c r="F29" s="42"/>
      <c r="G29" s="42"/>
      <c r="H29" s="23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4"/>
      <c r="E30" s="42"/>
      <c r="F30" s="42"/>
      <c r="G30" s="42"/>
      <c r="H30" s="23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4"/>
      <c r="E31" s="42"/>
      <c r="F31" s="42"/>
      <c r="G31" s="42"/>
      <c r="H31" s="23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4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4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4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4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4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4"/>
      <c r="E37" s="42"/>
      <c r="F37" s="42"/>
      <c r="G37" s="42"/>
      <c r="H37" s="23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7"/>
      <c r="E38" s="55"/>
      <c r="F38" s="55"/>
      <c r="G38" s="55"/>
      <c r="H38" s="53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18">
        <f>SUM(E9:E38)</f>
        <v>253</v>
      </c>
      <c r="F39" s="52"/>
      <c r="G39" s="18">
        <f>SUM(G9:G38)</f>
        <v>66</v>
      </c>
      <c r="H39" s="52"/>
      <c r="I39" s="18">
        <f>SUM(I9:I38)</f>
        <v>2457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0" ht="22.5" customHeight="1" thickTop="1" x14ac:dyDescent="0.15">
      <c r="F3" s="86" t="s">
        <v>9</v>
      </c>
      <c r="G3" s="86"/>
      <c r="H3" s="86" t="s">
        <v>51</v>
      </c>
      <c r="I3" s="86"/>
      <c r="J3" s="86"/>
    </row>
    <row r="5" spans="1:10" s="2" customFormat="1" ht="13.5" customHeight="1" x14ac:dyDescent="0.15">
      <c r="A5" s="87" t="s">
        <v>10</v>
      </c>
      <c r="B5" s="88"/>
      <c r="C5" s="89"/>
      <c r="D5" s="6" t="s">
        <v>40</v>
      </c>
      <c r="E5" s="6" t="s">
        <v>41</v>
      </c>
      <c r="F5" s="6" t="s">
        <v>42</v>
      </c>
      <c r="G5" s="6" t="s">
        <v>43</v>
      </c>
      <c r="H5" s="6" t="s">
        <v>44</v>
      </c>
      <c r="I5" s="6" t="s">
        <v>45</v>
      </c>
      <c r="J5" s="6" t="s">
        <v>46</v>
      </c>
    </row>
    <row r="6" spans="1:10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0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0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0" ht="22.5" customHeight="1" x14ac:dyDescent="0.15">
      <c r="A9" s="23">
        <v>9</v>
      </c>
      <c r="B9" s="23">
        <v>1</v>
      </c>
      <c r="C9" s="24" t="s">
        <v>0</v>
      </c>
      <c r="D9" s="41"/>
      <c r="E9" s="42"/>
      <c r="F9" s="42"/>
      <c r="G9" s="42"/>
      <c r="H9" s="23"/>
      <c r="I9" s="42"/>
      <c r="J9" s="43"/>
    </row>
    <row r="10" spans="1:10" ht="22.5" customHeight="1" x14ac:dyDescent="0.15">
      <c r="A10" s="23">
        <v>9</v>
      </c>
      <c r="B10" s="23">
        <v>2</v>
      </c>
      <c r="C10" s="24" t="s">
        <v>1</v>
      </c>
      <c r="D10" s="44"/>
      <c r="E10" s="42"/>
      <c r="F10" s="42"/>
      <c r="G10" s="42"/>
      <c r="H10" s="23"/>
      <c r="I10" s="42"/>
      <c r="J10" s="43"/>
    </row>
    <row r="11" spans="1:10" ht="22.5" customHeight="1" x14ac:dyDescent="0.15">
      <c r="A11" s="23">
        <v>9</v>
      </c>
      <c r="B11" s="23">
        <v>3</v>
      </c>
      <c r="C11" s="24" t="s">
        <v>2</v>
      </c>
      <c r="D11" s="44">
        <f t="shared" ref="D11:D25" si="0">H10</f>
        <v>0</v>
      </c>
      <c r="E11" s="42">
        <v>1</v>
      </c>
      <c r="F11" s="42">
        <v>0</v>
      </c>
      <c r="G11" s="42">
        <v>0</v>
      </c>
      <c r="H11" s="23">
        <f t="shared" ref="H11:H26" si="1">D11+E11-G11</f>
        <v>1</v>
      </c>
      <c r="I11" s="42">
        <v>0</v>
      </c>
      <c r="J11" s="43">
        <v>0</v>
      </c>
    </row>
    <row r="12" spans="1:10" ht="22.5" customHeight="1" x14ac:dyDescent="0.15">
      <c r="A12" s="23">
        <v>9</v>
      </c>
      <c r="B12" s="23">
        <v>4</v>
      </c>
      <c r="C12" s="24" t="s">
        <v>37</v>
      </c>
      <c r="D12" s="44">
        <f t="shared" si="0"/>
        <v>1</v>
      </c>
      <c r="E12" s="42">
        <v>3</v>
      </c>
      <c r="F12" s="42">
        <v>0</v>
      </c>
      <c r="G12" s="42">
        <v>0</v>
      </c>
      <c r="H12" s="23">
        <f t="shared" si="1"/>
        <v>4</v>
      </c>
      <c r="I12" s="42">
        <v>0</v>
      </c>
      <c r="J12" s="43">
        <v>0</v>
      </c>
    </row>
    <row r="13" spans="1:10" ht="22.5" customHeight="1" x14ac:dyDescent="0.15">
      <c r="A13" s="23">
        <v>9</v>
      </c>
      <c r="B13" s="23">
        <v>5</v>
      </c>
      <c r="C13" s="24" t="s">
        <v>3</v>
      </c>
      <c r="D13" s="44">
        <f t="shared" si="0"/>
        <v>4</v>
      </c>
      <c r="E13" s="42">
        <v>2</v>
      </c>
      <c r="F13" s="42">
        <v>0</v>
      </c>
      <c r="G13" s="42">
        <v>0</v>
      </c>
      <c r="H13" s="23">
        <f t="shared" si="1"/>
        <v>6</v>
      </c>
      <c r="I13" s="42">
        <v>0</v>
      </c>
      <c r="J13" s="43">
        <v>0</v>
      </c>
    </row>
    <row r="14" spans="1:10" ht="22.5" customHeight="1" x14ac:dyDescent="0.15">
      <c r="A14" s="23">
        <v>9</v>
      </c>
      <c r="B14" s="23">
        <v>6</v>
      </c>
      <c r="C14" s="24" t="s">
        <v>4</v>
      </c>
      <c r="D14" s="44">
        <f t="shared" si="0"/>
        <v>6</v>
      </c>
      <c r="E14" s="42">
        <v>1</v>
      </c>
      <c r="F14" s="42">
        <v>0</v>
      </c>
      <c r="G14" s="42">
        <v>0</v>
      </c>
      <c r="H14" s="23">
        <f t="shared" si="1"/>
        <v>7</v>
      </c>
      <c r="I14" s="42">
        <v>0</v>
      </c>
      <c r="J14" s="43">
        <v>0</v>
      </c>
    </row>
    <row r="15" spans="1:10" ht="22.5" customHeight="1" x14ac:dyDescent="0.15">
      <c r="A15" s="23">
        <v>9</v>
      </c>
      <c r="B15" s="23">
        <v>7</v>
      </c>
      <c r="C15" s="24" t="s">
        <v>5</v>
      </c>
      <c r="D15" s="44">
        <f t="shared" si="0"/>
        <v>7</v>
      </c>
      <c r="E15" s="42">
        <v>1</v>
      </c>
      <c r="F15" s="42">
        <v>0</v>
      </c>
      <c r="G15" s="42">
        <v>0</v>
      </c>
      <c r="H15" s="23">
        <f t="shared" si="1"/>
        <v>8</v>
      </c>
      <c r="I15" s="42">
        <v>0</v>
      </c>
      <c r="J15" s="43">
        <v>0</v>
      </c>
    </row>
    <row r="16" spans="1:10" ht="22.5" customHeight="1" x14ac:dyDescent="0.15">
      <c r="A16" s="23">
        <v>9</v>
      </c>
      <c r="B16" s="23">
        <v>8</v>
      </c>
      <c r="C16" s="24" t="s">
        <v>0</v>
      </c>
      <c r="D16" s="44">
        <f t="shared" si="0"/>
        <v>8</v>
      </c>
      <c r="E16" s="42">
        <v>2</v>
      </c>
      <c r="F16" s="42">
        <v>0</v>
      </c>
      <c r="G16" s="42">
        <v>0</v>
      </c>
      <c r="H16" s="23">
        <f t="shared" si="1"/>
        <v>10</v>
      </c>
      <c r="I16" s="42">
        <v>0</v>
      </c>
      <c r="J16" s="43">
        <v>0</v>
      </c>
    </row>
    <row r="17" spans="1:10" ht="22.5" customHeight="1" x14ac:dyDescent="0.15">
      <c r="A17" s="23">
        <v>9</v>
      </c>
      <c r="B17" s="23">
        <v>9</v>
      </c>
      <c r="C17" s="24" t="s">
        <v>1</v>
      </c>
      <c r="D17" s="44">
        <f t="shared" si="0"/>
        <v>10</v>
      </c>
      <c r="E17" s="42">
        <v>0</v>
      </c>
      <c r="F17" s="42">
        <v>0</v>
      </c>
      <c r="G17" s="42">
        <v>0</v>
      </c>
      <c r="H17" s="23">
        <f t="shared" si="1"/>
        <v>10</v>
      </c>
      <c r="I17" s="42">
        <v>0</v>
      </c>
      <c r="J17" s="43">
        <v>0</v>
      </c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4">
        <f t="shared" si="0"/>
        <v>10</v>
      </c>
      <c r="E18" s="42">
        <v>21</v>
      </c>
      <c r="F18" s="42">
        <v>21</v>
      </c>
      <c r="G18" s="42">
        <v>5</v>
      </c>
      <c r="H18" s="23">
        <f t="shared" si="1"/>
        <v>26</v>
      </c>
      <c r="I18" s="42">
        <v>84</v>
      </c>
      <c r="J18" s="43">
        <v>25</v>
      </c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4">
        <f t="shared" si="0"/>
        <v>26</v>
      </c>
      <c r="E19" s="42">
        <v>0</v>
      </c>
      <c r="F19" s="42">
        <v>17</v>
      </c>
      <c r="G19" s="42">
        <v>5</v>
      </c>
      <c r="H19" s="23">
        <f t="shared" si="1"/>
        <v>21</v>
      </c>
      <c r="I19" s="42">
        <v>78</v>
      </c>
      <c r="J19" s="42">
        <v>9</v>
      </c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4">
        <f t="shared" si="0"/>
        <v>21</v>
      </c>
      <c r="E20" s="42">
        <v>0</v>
      </c>
      <c r="F20" s="42">
        <v>4</v>
      </c>
      <c r="G20" s="42">
        <v>0</v>
      </c>
      <c r="H20" s="23">
        <f t="shared" si="1"/>
        <v>21</v>
      </c>
      <c r="I20" s="42">
        <v>21</v>
      </c>
      <c r="J20" s="42">
        <v>34</v>
      </c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4">
        <f t="shared" si="0"/>
        <v>21</v>
      </c>
      <c r="E21" s="42">
        <v>3</v>
      </c>
      <c r="F21" s="42">
        <v>8</v>
      </c>
      <c r="G21" s="42">
        <v>1</v>
      </c>
      <c r="H21" s="23">
        <f t="shared" si="1"/>
        <v>23</v>
      </c>
      <c r="I21" s="42">
        <v>25</v>
      </c>
      <c r="J21" s="42">
        <v>2</v>
      </c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4">
        <f t="shared" si="0"/>
        <v>23</v>
      </c>
      <c r="E22" s="42">
        <v>4</v>
      </c>
      <c r="F22" s="42">
        <v>3</v>
      </c>
      <c r="G22" s="42">
        <v>1</v>
      </c>
      <c r="H22" s="23">
        <f t="shared" si="1"/>
        <v>26</v>
      </c>
      <c r="I22" s="42">
        <v>11</v>
      </c>
      <c r="J22" s="42">
        <v>2</v>
      </c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4">
        <f t="shared" si="0"/>
        <v>26</v>
      </c>
      <c r="E23" s="42">
        <v>13</v>
      </c>
      <c r="F23" s="42">
        <v>4</v>
      </c>
      <c r="G23" s="42">
        <v>2</v>
      </c>
      <c r="H23" s="23">
        <f t="shared" si="1"/>
        <v>37</v>
      </c>
      <c r="I23" s="42">
        <v>16</v>
      </c>
      <c r="J23" s="42">
        <v>1</v>
      </c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4">
        <f t="shared" si="0"/>
        <v>37</v>
      </c>
      <c r="E24" s="42">
        <v>9</v>
      </c>
      <c r="F24" s="42">
        <v>2</v>
      </c>
      <c r="G24" s="42">
        <v>1</v>
      </c>
      <c r="H24" s="23">
        <f t="shared" si="1"/>
        <v>45</v>
      </c>
      <c r="I24" s="42">
        <v>11</v>
      </c>
      <c r="J24" s="42">
        <v>103</v>
      </c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4">
        <f t="shared" si="0"/>
        <v>45</v>
      </c>
      <c r="E25" s="42">
        <v>0</v>
      </c>
      <c r="F25" s="42">
        <v>11</v>
      </c>
      <c r="G25" s="42">
        <v>2</v>
      </c>
      <c r="H25" s="23">
        <f t="shared" si="1"/>
        <v>43</v>
      </c>
      <c r="I25" s="42">
        <v>197</v>
      </c>
      <c r="J25" s="42">
        <v>25</v>
      </c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4">
        <f>H25</f>
        <v>43</v>
      </c>
      <c r="E26" s="42">
        <v>4</v>
      </c>
      <c r="F26" s="42">
        <v>20</v>
      </c>
      <c r="G26" s="42">
        <v>9</v>
      </c>
      <c r="H26" s="23">
        <f t="shared" si="1"/>
        <v>38</v>
      </c>
      <c r="I26" s="42">
        <v>113</v>
      </c>
      <c r="J26" s="42">
        <v>23</v>
      </c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4">
        <f>H26</f>
        <v>38</v>
      </c>
      <c r="E27" s="42">
        <v>1</v>
      </c>
      <c r="F27" s="42">
        <v>18</v>
      </c>
      <c r="G27" s="42">
        <v>9</v>
      </c>
      <c r="H27" s="23">
        <f>D27+E27-G27</f>
        <v>30</v>
      </c>
      <c r="I27" s="42">
        <v>66</v>
      </c>
      <c r="J27" s="42">
        <v>0</v>
      </c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4">
        <f>H27</f>
        <v>30</v>
      </c>
      <c r="E28" s="42">
        <v>4</v>
      </c>
      <c r="F28" s="42">
        <v>2</v>
      </c>
      <c r="G28" s="42">
        <v>1</v>
      </c>
      <c r="H28" s="23">
        <f>D28+E28-G28</f>
        <v>33</v>
      </c>
      <c r="I28" s="42">
        <v>7</v>
      </c>
      <c r="J28" s="42">
        <v>1</v>
      </c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4">
        <f>H28</f>
        <v>33</v>
      </c>
      <c r="E29" s="42"/>
      <c r="F29" s="42"/>
      <c r="G29" s="42"/>
      <c r="H29" s="23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4"/>
      <c r="E30" s="42"/>
      <c r="F30" s="42"/>
      <c r="G30" s="42"/>
      <c r="H30" s="23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4"/>
      <c r="E31" s="42"/>
      <c r="F31" s="42"/>
      <c r="G31" s="42"/>
      <c r="H31" s="23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4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4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4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4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4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4"/>
      <c r="E37" s="42"/>
      <c r="F37" s="42"/>
      <c r="G37" s="42"/>
      <c r="H37" s="23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7"/>
      <c r="E38" s="55"/>
      <c r="F38" s="55"/>
      <c r="G38" s="55"/>
      <c r="H38" s="53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18">
        <f>SUM(E9:E38)</f>
        <v>69</v>
      </c>
      <c r="F39" s="52"/>
      <c r="G39" s="18">
        <f>SUM(G9:G38)</f>
        <v>36</v>
      </c>
      <c r="H39" s="52"/>
      <c r="I39" s="18">
        <f>SUM(I9:I38)</f>
        <v>629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0" ht="22.5" customHeight="1" thickTop="1" x14ac:dyDescent="0.15">
      <c r="F3" s="86" t="s">
        <v>9</v>
      </c>
      <c r="G3" s="86"/>
      <c r="H3" s="86" t="s">
        <v>52</v>
      </c>
      <c r="I3" s="86"/>
      <c r="J3" s="86"/>
    </row>
    <row r="5" spans="1:10" s="2" customFormat="1" ht="13.5" customHeight="1" x14ac:dyDescent="0.15">
      <c r="A5" s="87" t="s">
        <v>10</v>
      </c>
      <c r="B5" s="88"/>
      <c r="C5" s="89"/>
      <c r="D5" s="6" t="s">
        <v>40</v>
      </c>
      <c r="E5" s="6" t="s">
        <v>41</v>
      </c>
      <c r="F5" s="6" t="s">
        <v>42</v>
      </c>
      <c r="G5" s="6" t="s">
        <v>43</v>
      </c>
      <c r="H5" s="6" t="s">
        <v>44</v>
      </c>
      <c r="I5" s="6" t="s">
        <v>45</v>
      </c>
      <c r="J5" s="6" t="s">
        <v>46</v>
      </c>
    </row>
    <row r="6" spans="1:10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0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0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0" ht="22.5" customHeight="1" x14ac:dyDescent="0.15">
      <c r="A9" s="23">
        <v>9</v>
      </c>
      <c r="B9" s="23">
        <v>1</v>
      </c>
      <c r="C9" s="24" t="s">
        <v>0</v>
      </c>
      <c r="D9" s="41"/>
      <c r="E9" s="42">
        <v>1</v>
      </c>
      <c r="F9" s="42">
        <v>1</v>
      </c>
      <c r="G9" s="42">
        <v>0</v>
      </c>
      <c r="H9" s="23">
        <f>D9+E9-G9</f>
        <v>1</v>
      </c>
      <c r="I9" s="42">
        <v>20</v>
      </c>
      <c r="J9" s="43"/>
    </row>
    <row r="10" spans="1:10" ht="22.5" customHeight="1" x14ac:dyDescent="0.15">
      <c r="A10" s="23">
        <v>9</v>
      </c>
      <c r="B10" s="23">
        <v>2</v>
      </c>
      <c r="C10" s="24" t="s">
        <v>1</v>
      </c>
      <c r="D10" s="44">
        <f>H9</f>
        <v>1</v>
      </c>
      <c r="E10" s="42">
        <v>0</v>
      </c>
      <c r="F10" s="42">
        <v>1</v>
      </c>
      <c r="G10" s="42">
        <v>0</v>
      </c>
      <c r="H10" s="23">
        <f t="shared" ref="H10:H28" si="0">D10+E10-G10</f>
        <v>1</v>
      </c>
      <c r="I10" s="42">
        <v>20</v>
      </c>
      <c r="J10" s="43"/>
    </row>
    <row r="11" spans="1:10" ht="22.5" customHeight="1" x14ac:dyDescent="0.15">
      <c r="A11" s="23">
        <v>9</v>
      </c>
      <c r="B11" s="23">
        <v>3</v>
      </c>
      <c r="C11" s="24" t="s">
        <v>2</v>
      </c>
      <c r="D11" s="44">
        <f t="shared" ref="D11:D29" si="1">H10</f>
        <v>1</v>
      </c>
      <c r="E11" s="42">
        <v>8</v>
      </c>
      <c r="F11" s="42">
        <v>3</v>
      </c>
      <c r="G11" s="42">
        <v>0</v>
      </c>
      <c r="H11" s="23">
        <f t="shared" si="0"/>
        <v>9</v>
      </c>
      <c r="I11" s="42">
        <v>42</v>
      </c>
      <c r="J11" s="43"/>
    </row>
    <row r="12" spans="1:10" ht="22.5" customHeight="1" x14ac:dyDescent="0.15">
      <c r="A12" s="23">
        <v>9</v>
      </c>
      <c r="B12" s="23">
        <v>4</v>
      </c>
      <c r="C12" s="24" t="s">
        <v>37</v>
      </c>
      <c r="D12" s="44">
        <f t="shared" si="1"/>
        <v>9</v>
      </c>
      <c r="E12" s="42">
        <v>28</v>
      </c>
      <c r="F12" s="42">
        <v>8</v>
      </c>
      <c r="G12" s="42">
        <v>1</v>
      </c>
      <c r="H12" s="23">
        <f t="shared" si="0"/>
        <v>36</v>
      </c>
      <c r="I12" s="42">
        <v>36</v>
      </c>
      <c r="J12" s="43"/>
    </row>
    <row r="13" spans="1:10" ht="22.5" customHeight="1" x14ac:dyDescent="0.15">
      <c r="A13" s="23">
        <v>9</v>
      </c>
      <c r="B13" s="23">
        <v>5</v>
      </c>
      <c r="C13" s="24" t="s">
        <v>3</v>
      </c>
      <c r="D13" s="44">
        <f t="shared" si="1"/>
        <v>36</v>
      </c>
      <c r="E13" s="42">
        <v>0</v>
      </c>
      <c r="F13" s="42">
        <v>1</v>
      </c>
      <c r="G13" s="42">
        <v>0</v>
      </c>
      <c r="H13" s="23">
        <f t="shared" si="0"/>
        <v>36</v>
      </c>
      <c r="I13" s="42">
        <v>20</v>
      </c>
      <c r="J13" s="43"/>
    </row>
    <row r="14" spans="1:10" ht="22.5" customHeight="1" x14ac:dyDescent="0.15">
      <c r="A14" s="23">
        <v>9</v>
      </c>
      <c r="B14" s="23">
        <v>6</v>
      </c>
      <c r="C14" s="24" t="s">
        <v>4</v>
      </c>
      <c r="D14" s="44">
        <f t="shared" si="1"/>
        <v>36</v>
      </c>
      <c r="E14" s="42">
        <v>6</v>
      </c>
      <c r="F14" s="42">
        <v>2</v>
      </c>
      <c r="G14" s="42">
        <v>0</v>
      </c>
      <c r="H14" s="23">
        <f t="shared" si="0"/>
        <v>42</v>
      </c>
      <c r="I14" s="42">
        <v>24</v>
      </c>
      <c r="J14" s="43"/>
    </row>
    <row r="15" spans="1:10" ht="22.5" customHeight="1" x14ac:dyDescent="0.15">
      <c r="A15" s="23">
        <v>9</v>
      </c>
      <c r="B15" s="23">
        <v>7</v>
      </c>
      <c r="C15" s="24" t="s">
        <v>5</v>
      </c>
      <c r="D15" s="44">
        <f t="shared" si="1"/>
        <v>42</v>
      </c>
      <c r="E15" s="42">
        <v>10</v>
      </c>
      <c r="F15" s="42">
        <v>3</v>
      </c>
      <c r="G15" s="42">
        <v>1</v>
      </c>
      <c r="H15" s="23">
        <f t="shared" si="0"/>
        <v>51</v>
      </c>
      <c r="I15" s="42">
        <v>29</v>
      </c>
      <c r="J15" s="43"/>
    </row>
    <row r="16" spans="1:10" ht="22.5" customHeight="1" x14ac:dyDescent="0.15">
      <c r="A16" s="23">
        <v>9</v>
      </c>
      <c r="B16" s="23">
        <v>8</v>
      </c>
      <c r="C16" s="24" t="s">
        <v>0</v>
      </c>
      <c r="D16" s="44">
        <f t="shared" si="1"/>
        <v>51</v>
      </c>
      <c r="E16" s="42">
        <v>11</v>
      </c>
      <c r="F16" s="42">
        <v>4</v>
      </c>
      <c r="G16" s="42">
        <v>0</v>
      </c>
      <c r="H16" s="23">
        <f t="shared" si="0"/>
        <v>62</v>
      </c>
      <c r="I16" s="42">
        <v>27</v>
      </c>
      <c r="J16" s="43"/>
    </row>
    <row r="17" spans="1:10" ht="22.5" customHeight="1" x14ac:dyDescent="0.15">
      <c r="A17" s="23">
        <v>9</v>
      </c>
      <c r="B17" s="23">
        <v>9</v>
      </c>
      <c r="C17" s="24" t="s">
        <v>1</v>
      </c>
      <c r="D17" s="44">
        <f t="shared" si="1"/>
        <v>62</v>
      </c>
      <c r="E17" s="42">
        <v>15</v>
      </c>
      <c r="F17" s="42">
        <v>5</v>
      </c>
      <c r="G17" s="42">
        <v>0</v>
      </c>
      <c r="H17" s="23">
        <f t="shared" si="0"/>
        <v>77</v>
      </c>
      <c r="I17" s="42">
        <v>33</v>
      </c>
      <c r="J17" s="42">
        <v>50</v>
      </c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4">
        <f t="shared" si="1"/>
        <v>77</v>
      </c>
      <c r="E18" s="42">
        <v>2</v>
      </c>
      <c r="F18" s="42">
        <v>17</v>
      </c>
      <c r="G18" s="42">
        <v>2</v>
      </c>
      <c r="H18" s="23">
        <f t="shared" si="0"/>
        <v>77</v>
      </c>
      <c r="I18" s="42">
        <v>120</v>
      </c>
      <c r="J18" s="42">
        <v>100</v>
      </c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4">
        <f t="shared" si="1"/>
        <v>77</v>
      </c>
      <c r="E19" s="42">
        <v>10</v>
      </c>
      <c r="F19" s="42">
        <v>25</v>
      </c>
      <c r="G19" s="42">
        <v>7</v>
      </c>
      <c r="H19" s="23">
        <f t="shared" si="0"/>
        <v>80</v>
      </c>
      <c r="I19" s="42">
        <v>139</v>
      </c>
      <c r="J19" s="43"/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4">
        <f t="shared" si="1"/>
        <v>80</v>
      </c>
      <c r="E20" s="42">
        <v>3</v>
      </c>
      <c r="F20" s="42">
        <v>7</v>
      </c>
      <c r="G20" s="42">
        <v>2</v>
      </c>
      <c r="H20" s="23">
        <f t="shared" si="0"/>
        <v>81</v>
      </c>
      <c r="I20" s="42">
        <v>45</v>
      </c>
      <c r="J20" s="42">
        <v>30</v>
      </c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4">
        <f t="shared" si="1"/>
        <v>81</v>
      </c>
      <c r="E21" s="42">
        <v>3</v>
      </c>
      <c r="F21" s="42">
        <v>5</v>
      </c>
      <c r="G21" s="42">
        <v>4</v>
      </c>
      <c r="H21" s="23">
        <f t="shared" si="0"/>
        <v>80</v>
      </c>
      <c r="I21" s="42">
        <v>25</v>
      </c>
      <c r="J21" s="42">
        <v>58</v>
      </c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4">
        <f t="shared" si="1"/>
        <v>80</v>
      </c>
      <c r="E22" s="42">
        <v>0</v>
      </c>
      <c r="F22" s="42">
        <v>12</v>
      </c>
      <c r="G22" s="42">
        <v>5</v>
      </c>
      <c r="H22" s="23">
        <f t="shared" si="0"/>
        <v>75</v>
      </c>
      <c r="I22" s="42">
        <v>78</v>
      </c>
      <c r="J22" s="42">
        <v>38</v>
      </c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4">
        <f t="shared" si="1"/>
        <v>75</v>
      </c>
      <c r="E23" s="42">
        <v>4</v>
      </c>
      <c r="F23" s="42">
        <v>8</v>
      </c>
      <c r="G23" s="42">
        <v>0</v>
      </c>
      <c r="H23" s="23">
        <f t="shared" si="0"/>
        <v>79</v>
      </c>
      <c r="I23" s="42">
        <v>51</v>
      </c>
      <c r="J23" s="42">
        <v>43</v>
      </c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4">
        <f t="shared" si="1"/>
        <v>79</v>
      </c>
      <c r="E24" s="42">
        <v>4</v>
      </c>
      <c r="F24" s="42">
        <v>11</v>
      </c>
      <c r="G24" s="42">
        <v>3</v>
      </c>
      <c r="H24" s="23">
        <f t="shared" si="0"/>
        <v>80</v>
      </c>
      <c r="I24" s="42">
        <v>74</v>
      </c>
      <c r="J24" s="42">
        <v>86</v>
      </c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4">
        <f t="shared" si="1"/>
        <v>80</v>
      </c>
      <c r="E25" s="42">
        <v>4</v>
      </c>
      <c r="F25" s="42">
        <v>19</v>
      </c>
      <c r="G25" s="42">
        <v>2</v>
      </c>
      <c r="H25" s="23">
        <f t="shared" si="0"/>
        <v>82</v>
      </c>
      <c r="I25" s="42">
        <v>128</v>
      </c>
      <c r="J25" s="42">
        <v>92</v>
      </c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4">
        <f t="shared" si="1"/>
        <v>82</v>
      </c>
      <c r="E26" s="42">
        <v>3</v>
      </c>
      <c r="F26" s="42">
        <v>19</v>
      </c>
      <c r="G26" s="42">
        <v>11</v>
      </c>
      <c r="H26" s="23">
        <f t="shared" si="0"/>
        <v>74</v>
      </c>
      <c r="I26" s="42">
        <v>119</v>
      </c>
      <c r="J26" s="42">
        <v>62</v>
      </c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4">
        <f t="shared" si="1"/>
        <v>74</v>
      </c>
      <c r="E27" s="42">
        <v>3</v>
      </c>
      <c r="F27" s="42">
        <v>15</v>
      </c>
      <c r="G27" s="42">
        <v>4</v>
      </c>
      <c r="H27" s="23">
        <f t="shared" si="0"/>
        <v>73</v>
      </c>
      <c r="I27" s="42">
        <v>105</v>
      </c>
      <c r="J27" s="42">
        <v>71</v>
      </c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4">
        <f t="shared" si="1"/>
        <v>73</v>
      </c>
      <c r="E28" s="42">
        <v>4</v>
      </c>
      <c r="F28" s="42">
        <v>11</v>
      </c>
      <c r="G28" s="42">
        <v>4</v>
      </c>
      <c r="H28" s="23">
        <f t="shared" si="0"/>
        <v>73</v>
      </c>
      <c r="I28" s="42">
        <v>71</v>
      </c>
      <c r="J28" s="42">
        <v>78</v>
      </c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4">
        <f t="shared" si="1"/>
        <v>73</v>
      </c>
      <c r="E29" s="42"/>
      <c r="F29" s="42"/>
      <c r="G29" s="42"/>
      <c r="H29" s="23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4"/>
      <c r="E30" s="42"/>
      <c r="F30" s="42"/>
      <c r="G30" s="42"/>
      <c r="H30" s="23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4"/>
      <c r="E31" s="42"/>
      <c r="F31" s="42"/>
      <c r="G31" s="42"/>
      <c r="H31" s="23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4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4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4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4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4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4"/>
      <c r="E37" s="42"/>
      <c r="F37" s="42"/>
      <c r="G37" s="42"/>
      <c r="H37" s="23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7"/>
      <c r="E38" s="55"/>
      <c r="F38" s="55"/>
      <c r="G38" s="55"/>
      <c r="H38" s="53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18">
        <f>SUM(E9:E38)</f>
        <v>119</v>
      </c>
      <c r="F39" s="52"/>
      <c r="G39" s="18">
        <f>SUM(G9:G38)</f>
        <v>46</v>
      </c>
      <c r="H39" s="52"/>
      <c r="I39" s="18">
        <f>SUM(I9:I38)</f>
        <v>1206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view="pageBreakPreview" zoomScaleNormal="100" zoomScaleSheetLayoutView="100" workbookViewId="0">
      <pane xSplit="3" ySplit="8" topLeftCell="D9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RowHeight="13.5" x14ac:dyDescent="0.15"/>
  <cols>
    <col min="1" max="1" width="3.375" style="1" bestFit="1" customWidth="1"/>
    <col min="2" max="2" width="3.5" style="1" bestFit="1" customWidth="1"/>
    <col min="3" max="3" width="5.25" style="2" bestFit="1" customWidth="1"/>
    <col min="4" max="4" width="13.875" style="2" bestFit="1" customWidth="1"/>
    <col min="5" max="10" width="13.875" style="1" customWidth="1"/>
    <col min="11" max="16384" width="9" style="1"/>
  </cols>
  <sheetData>
    <row r="1" spans="1:10" ht="14.25" thickBot="1" x14ac:dyDescent="0.2"/>
    <row r="2" spans="1:10" ht="44.25" customHeight="1" thickTop="1" thickBot="1" x14ac:dyDescent="0.2">
      <c r="B2" s="67" t="s">
        <v>7</v>
      </c>
      <c r="C2" s="68"/>
      <c r="D2" s="69"/>
      <c r="E2" s="37"/>
      <c r="F2" s="38" t="s">
        <v>8</v>
      </c>
      <c r="G2" s="38"/>
      <c r="H2" s="38"/>
      <c r="I2" s="38"/>
      <c r="J2" s="38"/>
    </row>
    <row r="3" spans="1:10" ht="22.5" customHeight="1" thickTop="1" x14ac:dyDescent="0.15">
      <c r="F3" s="86" t="s">
        <v>9</v>
      </c>
      <c r="G3" s="86"/>
      <c r="H3" s="86" t="s">
        <v>56</v>
      </c>
      <c r="I3" s="86"/>
      <c r="J3" s="86"/>
    </row>
    <row r="5" spans="1:10" s="2" customFormat="1" x14ac:dyDescent="0.15">
      <c r="A5" s="87" t="s">
        <v>10</v>
      </c>
      <c r="B5" s="88"/>
      <c r="C5" s="89"/>
      <c r="D5" s="6" t="s">
        <v>11</v>
      </c>
      <c r="E5" s="6" t="s">
        <v>39</v>
      </c>
      <c r="F5" s="6" t="s">
        <v>13</v>
      </c>
      <c r="G5" s="6" t="s">
        <v>14</v>
      </c>
      <c r="H5" s="6" t="s">
        <v>15</v>
      </c>
      <c r="I5" s="6" t="s">
        <v>16</v>
      </c>
      <c r="J5" s="6" t="s">
        <v>17</v>
      </c>
    </row>
    <row r="6" spans="1:10" s="2" customFormat="1" ht="29.25" customHeight="1" x14ac:dyDescent="0.15">
      <c r="A6" s="90"/>
      <c r="B6" s="75"/>
      <c r="C6" s="76"/>
      <c r="D6" s="6" t="s">
        <v>18</v>
      </c>
      <c r="E6" s="6" t="s">
        <v>19</v>
      </c>
      <c r="F6" s="6" t="s">
        <v>20</v>
      </c>
      <c r="G6" s="6" t="s">
        <v>21</v>
      </c>
      <c r="H6" s="6" t="s">
        <v>18</v>
      </c>
      <c r="I6" s="6" t="s">
        <v>22</v>
      </c>
      <c r="J6" s="6" t="s">
        <v>23</v>
      </c>
    </row>
    <row r="7" spans="1:10" s="11" customFormat="1" ht="48" x14ac:dyDescent="0.15">
      <c r="A7" s="79" t="s">
        <v>24</v>
      </c>
      <c r="B7" s="79" t="s">
        <v>25</v>
      </c>
      <c r="C7" s="79" t="s">
        <v>26</v>
      </c>
      <c r="D7" s="8" t="s">
        <v>27</v>
      </c>
      <c r="E7" s="9" t="s">
        <v>28</v>
      </c>
      <c r="F7" s="9" t="s">
        <v>29</v>
      </c>
      <c r="G7" s="9" t="s">
        <v>30</v>
      </c>
      <c r="H7" s="9" t="s">
        <v>31</v>
      </c>
      <c r="I7" s="8" t="s">
        <v>32</v>
      </c>
      <c r="J7" s="9" t="s">
        <v>33</v>
      </c>
    </row>
    <row r="8" spans="1:10" s="16" customFormat="1" ht="16.5" customHeight="1" x14ac:dyDescent="0.15">
      <c r="A8" s="79"/>
      <c r="B8" s="79"/>
      <c r="C8" s="79"/>
      <c r="D8" s="39" t="s">
        <v>34</v>
      </c>
      <c r="E8" s="25" t="s">
        <v>34</v>
      </c>
      <c r="F8" s="25" t="s">
        <v>34</v>
      </c>
      <c r="G8" s="25" t="s">
        <v>34</v>
      </c>
      <c r="H8" s="40" t="s">
        <v>35</v>
      </c>
      <c r="I8" s="25" t="s">
        <v>36</v>
      </c>
      <c r="J8" s="25" t="s">
        <v>36</v>
      </c>
    </row>
    <row r="9" spans="1:10" ht="22.5" customHeight="1" x14ac:dyDescent="0.15">
      <c r="A9" s="23">
        <v>9</v>
      </c>
      <c r="B9" s="23">
        <v>1</v>
      </c>
      <c r="C9" s="24" t="s">
        <v>0</v>
      </c>
      <c r="D9" s="41"/>
      <c r="E9" s="42"/>
      <c r="F9" s="42"/>
      <c r="G9" s="42"/>
      <c r="H9" s="23"/>
      <c r="I9" s="42"/>
      <c r="J9" s="43"/>
    </row>
    <row r="10" spans="1:10" ht="22.5" customHeight="1" x14ac:dyDescent="0.15">
      <c r="A10" s="23">
        <v>9</v>
      </c>
      <c r="B10" s="23">
        <v>2</v>
      </c>
      <c r="C10" s="24" t="s">
        <v>1</v>
      </c>
      <c r="D10" s="41"/>
      <c r="E10" s="42"/>
      <c r="F10" s="42"/>
      <c r="G10" s="42"/>
      <c r="H10" s="23"/>
      <c r="I10" s="42"/>
      <c r="J10" s="43"/>
    </row>
    <row r="11" spans="1:10" ht="22.5" customHeight="1" x14ac:dyDescent="0.15">
      <c r="A11" s="23">
        <v>9</v>
      </c>
      <c r="B11" s="23">
        <v>3</v>
      </c>
      <c r="C11" s="24" t="s">
        <v>2</v>
      </c>
      <c r="D11" s="41"/>
      <c r="E11" s="42"/>
      <c r="F11" s="42"/>
      <c r="G11" s="42"/>
      <c r="H11" s="23"/>
      <c r="I11" s="42"/>
      <c r="J11" s="43"/>
    </row>
    <row r="12" spans="1:10" ht="22.5" customHeight="1" x14ac:dyDescent="0.15">
      <c r="A12" s="23">
        <v>9</v>
      </c>
      <c r="B12" s="23">
        <v>4</v>
      </c>
      <c r="C12" s="24" t="s">
        <v>37</v>
      </c>
      <c r="D12" s="41">
        <f t="shared" ref="D12" si="0">H11</f>
        <v>0</v>
      </c>
      <c r="E12" s="42">
        <v>3</v>
      </c>
      <c r="F12" s="42">
        <v>3</v>
      </c>
      <c r="G12" s="42">
        <v>3</v>
      </c>
      <c r="H12" s="23">
        <f t="shared" ref="H12" si="1">D12+E12-G12</f>
        <v>0</v>
      </c>
      <c r="I12" s="42">
        <v>35</v>
      </c>
      <c r="J12" s="43"/>
    </row>
    <row r="13" spans="1:10" ht="22.5" customHeight="1" x14ac:dyDescent="0.15">
      <c r="A13" s="23">
        <v>9</v>
      </c>
      <c r="B13" s="23">
        <v>5</v>
      </c>
      <c r="C13" s="24" t="s">
        <v>3</v>
      </c>
      <c r="D13" s="41"/>
      <c r="E13" s="42"/>
      <c r="F13" s="42"/>
      <c r="G13" s="42"/>
      <c r="H13" s="23"/>
      <c r="I13" s="42"/>
      <c r="J13" s="43"/>
    </row>
    <row r="14" spans="1:10" ht="22.5" customHeight="1" x14ac:dyDescent="0.15">
      <c r="A14" s="23">
        <v>9</v>
      </c>
      <c r="B14" s="23">
        <v>6</v>
      </c>
      <c r="C14" s="24" t="s">
        <v>4</v>
      </c>
      <c r="D14" s="41"/>
      <c r="E14" s="42"/>
      <c r="F14" s="42"/>
      <c r="G14" s="42"/>
      <c r="H14" s="23"/>
      <c r="I14" s="42"/>
      <c r="J14" s="43"/>
    </row>
    <row r="15" spans="1:10" ht="22.5" customHeight="1" x14ac:dyDescent="0.15">
      <c r="A15" s="23">
        <v>9</v>
      </c>
      <c r="B15" s="23">
        <v>7</v>
      </c>
      <c r="C15" s="24" t="s">
        <v>5</v>
      </c>
      <c r="D15" s="41"/>
      <c r="E15" s="42"/>
      <c r="F15" s="42"/>
      <c r="G15" s="42"/>
      <c r="H15" s="23"/>
      <c r="I15" s="42"/>
      <c r="J15" s="43"/>
    </row>
    <row r="16" spans="1:10" ht="22.5" customHeight="1" x14ac:dyDescent="0.15">
      <c r="A16" s="23">
        <v>9</v>
      </c>
      <c r="B16" s="23">
        <v>8</v>
      </c>
      <c r="C16" s="24" t="s">
        <v>0</v>
      </c>
      <c r="D16" s="41"/>
      <c r="E16" s="42"/>
      <c r="F16" s="42"/>
      <c r="G16" s="42"/>
      <c r="H16" s="23"/>
      <c r="I16" s="42"/>
      <c r="J16" s="43"/>
    </row>
    <row r="17" spans="1:10" ht="22.5" customHeight="1" x14ac:dyDescent="0.15">
      <c r="A17" s="23">
        <v>9</v>
      </c>
      <c r="B17" s="23">
        <v>9</v>
      </c>
      <c r="C17" s="24" t="s">
        <v>1</v>
      </c>
      <c r="D17" s="41"/>
      <c r="E17" s="42"/>
      <c r="F17" s="42"/>
      <c r="G17" s="42"/>
      <c r="H17" s="23"/>
      <c r="I17" s="42"/>
      <c r="J17" s="42"/>
    </row>
    <row r="18" spans="1:10" ht="22.5" customHeight="1" x14ac:dyDescent="0.15">
      <c r="A18" s="23">
        <v>9</v>
      </c>
      <c r="B18" s="23">
        <v>10</v>
      </c>
      <c r="C18" s="24" t="s">
        <v>2</v>
      </c>
      <c r="D18" s="41"/>
      <c r="E18" s="42"/>
      <c r="F18" s="42"/>
      <c r="G18" s="42"/>
      <c r="H18" s="23"/>
      <c r="I18" s="42"/>
      <c r="J18" s="42"/>
    </row>
    <row r="19" spans="1:10" ht="22.5" customHeight="1" x14ac:dyDescent="0.15">
      <c r="A19" s="23">
        <v>9</v>
      </c>
      <c r="B19" s="23">
        <v>11</v>
      </c>
      <c r="C19" s="24" t="s">
        <v>37</v>
      </c>
      <c r="D19" s="41"/>
      <c r="E19" s="42"/>
      <c r="F19" s="42"/>
      <c r="G19" s="42"/>
      <c r="H19" s="23"/>
      <c r="I19" s="42"/>
      <c r="J19" s="42"/>
    </row>
    <row r="20" spans="1:10" ht="22.5" customHeight="1" x14ac:dyDescent="0.15">
      <c r="A20" s="23">
        <v>9</v>
      </c>
      <c r="B20" s="23">
        <v>12</v>
      </c>
      <c r="C20" s="24" t="s">
        <v>3</v>
      </c>
      <c r="D20" s="41"/>
      <c r="E20" s="42"/>
      <c r="F20" s="42"/>
      <c r="G20" s="42"/>
      <c r="H20" s="23"/>
      <c r="I20" s="42"/>
      <c r="J20" s="42"/>
    </row>
    <row r="21" spans="1:10" ht="22.5" customHeight="1" x14ac:dyDescent="0.15">
      <c r="A21" s="23">
        <v>9</v>
      </c>
      <c r="B21" s="23">
        <v>13</v>
      </c>
      <c r="C21" s="24" t="s">
        <v>4</v>
      </c>
      <c r="D21" s="41"/>
      <c r="E21" s="42"/>
      <c r="F21" s="42"/>
      <c r="G21" s="42"/>
      <c r="H21" s="23"/>
      <c r="I21" s="42"/>
      <c r="J21" s="42"/>
    </row>
    <row r="22" spans="1:10" ht="22.5" customHeight="1" x14ac:dyDescent="0.15">
      <c r="A22" s="23">
        <v>9</v>
      </c>
      <c r="B22" s="23">
        <v>14</v>
      </c>
      <c r="C22" s="24" t="s">
        <v>5</v>
      </c>
      <c r="D22" s="41"/>
      <c r="E22" s="42"/>
      <c r="F22" s="42"/>
      <c r="G22" s="42"/>
      <c r="H22" s="23"/>
      <c r="I22" s="42"/>
      <c r="J22" s="42"/>
    </row>
    <row r="23" spans="1:10" ht="22.5" customHeight="1" x14ac:dyDescent="0.15">
      <c r="A23" s="23">
        <v>9</v>
      </c>
      <c r="B23" s="23">
        <v>15</v>
      </c>
      <c r="C23" s="24" t="s">
        <v>0</v>
      </c>
      <c r="D23" s="41"/>
      <c r="E23" s="42"/>
      <c r="F23" s="42"/>
      <c r="G23" s="42"/>
      <c r="H23" s="23"/>
      <c r="I23" s="42"/>
      <c r="J23" s="42"/>
    </row>
    <row r="24" spans="1:10" ht="22.5" customHeight="1" x14ac:dyDescent="0.15">
      <c r="A24" s="23">
        <v>9</v>
      </c>
      <c r="B24" s="23">
        <v>16</v>
      </c>
      <c r="C24" s="24" t="s">
        <v>1</v>
      </c>
      <c r="D24" s="41"/>
      <c r="E24" s="42"/>
      <c r="F24" s="42"/>
      <c r="G24" s="42"/>
      <c r="H24" s="23"/>
      <c r="I24" s="42"/>
      <c r="J24" s="42"/>
    </row>
    <row r="25" spans="1:10" ht="22.5" customHeight="1" x14ac:dyDescent="0.15">
      <c r="A25" s="23">
        <v>9</v>
      </c>
      <c r="B25" s="23">
        <v>17</v>
      </c>
      <c r="C25" s="24" t="s">
        <v>2</v>
      </c>
      <c r="D25" s="41"/>
      <c r="E25" s="42"/>
      <c r="F25" s="42"/>
      <c r="G25" s="42"/>
      <c r="H25" s="23"/>
      <c r="I25" s="42"/>
      <c r="J25" s="42"/>
    </row>
    <row r="26" spans="1:10" ht="22.5" customHeight="1" x14ac:dyDescent="0.15">
      <c r="A26" s="23">
        <v>9</v>
      </c>
      <c r="B26" s="23">
        <v>18</v>
      </c>
      <c r="C26" s="24" t="s">
        <v>37</v>
      </c>
      <c r="D26" s="41"/>
      <c r="E26" s="42"/>
      <c r="F26" s="42"/>
      <c r="G26" s="42"/>
      <c r="H26" s="23"/>
      <c r="I26" s="42"/>
      <c r="J26" s="42"/>
    </row>
    <row r="27" spans="1:10" ht="22.5" customHeight="1" x14ac:dyDescent="0.15">
      <c r="A27" s="23">
        <v>9</v>
      </c>
      <c r="B27" s="23">
        <v>19</v>
      </c>
      <c r="C27" s="24" t="s">
        <v>3</v>
      </c>
      <c r="D27" s="41"/>
      <c r="E27" s="42"/>
      <c r="F27" s="42"/>
      <c r="G27" s="42"/>
      <c r="H27" s="23"/>
      <c r="I27" s="42"/>
      <c r="J27" s="42"/>
    </row>
    <row r="28" spans="1:10" ht="22.5" customHeight="1" x14ac:dyDescent="0.15">
      <c r="A28" s="23">
        <v>9</v>
      </c>
      <c r="B28" s="23">
        <v>20</v>
      </c>
      <c r="C28" s="24" t="s">
        <v>4</v>
      </c>
      <c r="D28" s="41"/>
      <c r="E28" s="42"/>
      <c r="F28" s="42"/>
      <c r="G28" s="42"/>
      <c r="H28" s="23"/>
      <c r="I28" s="42"/>
      <c r="J28" s="42"/>
    </row>
    <row r="29" spans="1:10" ht="22.5" customHeight="1" x14ac:dyDescent="0.15">
      <c r="A29" s="23">
        <v>9</v>
      </c>
      <c r="B29" s="23">
        <v>21</v>
      </c>
      <c r="C29" s="24" t="s">
        <v>5</v>
      </c>
      <c r="D29" s="41"/>
      <c r="E29" s="42"/>
      <c r="F29" s="42"/>
      <c r="G29" s="42"/>
      <c r="H29" s="23"/>
      <c r="I29" s="42"/>
      <c r="J29" s="42"/>
    </row>
    <row r="30" spans="1:10" ht="22.5" customHeight="1" x14ac:dyDescent="0.15">
      <c r="A30" s="23">
        <v>9</v>
      </c>
      <c r="B30" s="23">
        <v>22</v>
      </c>
      <c r="C30" s="24" t="s">
        <v>0</v>
      </c>
      <c r="D30" s="41"/>
      <c r="E30" s="42"/>
      <c r="F30" s="42"/>
      <c r="G30" s="42"/>
      <c r="H30" s="23"/>
      <c r="I30" s="42"/>
      <c r="J30" s="42"/>
    </row>
    <row r="31" spans="1:10" ht="22.5" customHeight="1" x14ac:dyDescent="0.15">
      <c r="A31" s="23">
        <v>9</v>
      </c>
      <c r="B31" s="23">
        <v>23</v>
      </c>
      <c r="C31" s="24" t="s">
        <v>1</v>
      </c>
      <c r="D31" s="41"/>
      <c r="E31" s="42"/>
      <c r="F31" s="42"/>
      <c r="G31" s="42"/>
      <c r="H31" s="23"/>
      <c r="I31" s="42"/>
      <c r="J31" s="42"/>
    </row>
    <row r="32" spans="1:10" ht="22.5" customHeight="1" x14ac:dyDescent="0.15">
      <c r="A32" s="23">
        <v>9</v>
      </c>
      <c r="B32" s="23">
        <v>24</v>
      </c>
      <c r="C32" s="24" t="s">
        <v>2</v>
      </c>
      <c r="D32" s="41"/>
      <c r="E32" s="42"/>
      <c r="F32" s="42"/>
      <c r="G32" s="42"/>
      <c r="H32" s="23"/>
      <c r="I32" s="42"/>
      <c r="J32" s="42"/>
    </row>
    <row r="33" spans="1:10" ht="22.5" customHeight="1" x14ac:dyDescent="0.15">
      <c r="A33" s="23">
        <v>9</v>
      </c>
      <c r="B33" s="23">
        <v>25</v>
      </c>
      <c r="C33" s="24" t="s">
        <v>37</v>
      </c>
      <c r="D33" s="41"/>
      <c r="E33" s="42"/>
      <c r="F33" s="42"/>
      <c r="G33" s="42"/>
      <c r="H33" s="23"/>
      <c r="I33" s="42"/>
      <c r="J33" s="42"/>
    </row>
    <row r="34" spans="1:10" ht="22.5" customHeight="1" x14ac:dyDescent="0.15">
      <c r="A34" s="23">
        <v>9</v>
      </c>
      <c r="B34" s="23">
        <v>26</v>
      </c>
      <c r="C34" s="24" t="s">
        <v>3</v>
      </c>
      <c r="D34" s="41"/>
      <c r="E34" s="42"/>
      <c r="F34" s="42"/>
      <c r="G34" s="42"/>
      <c r="H34" s="23"/>
      <c r="I34" s="42"/>
      <c r="J34" s="42"/>
    </row>
    <row r="35" spans="1:10" ht="22.5" customHeight="1" x14ac:dyDescent="0.15">
      <c r="A35" s="23">
        <v>9</v>
      </c>
      <c r="B35" s="23">
        <v>27</v>
      </c>
      <c r="C35" s="24" t="s">
        <v>4</v>
      </c>
      <c r="D35" s="41"/>
      <c r="E35" s="42"/>
      <c r="F35" s="42"/>
      <c r="G35" s="42"/>
      <c r="H35" s="23"/>
      <c r="I35" s="42"/>
      <c r="J35" s="42"/>
    </row>
    <row r="36" spans="1:10" ht="22.5" customHeight="1" x14ac:dyDescent="0.15">
      <c r="A36" s="23">
        <v>9</v>
      </c>
      <c r="B36" s="23">
        <v>28</v>
      </c>
      <c r="C36" s="24" t="s">
        <v>5</v>
      </c>
      <c r="D36" s="41"/>
      <c r="E36" s="42"/>
      <c r="F36" s="42"/>
      <c r="G36" s="42"/>
      <c r="H36" s="23"/>
      <c r="I36" s="42"/>
      <c r="J36" s="42"/>
    </row>
    <row r="37" spans="1:10" ht="22.5" customHeight="1" x14ac:dyDescent="0.15">
      <c r="A37" s="23">
        <v>9</v>
      </c>
      <c r="B37" s="23">
        <v>29</v>
      </c>
      <c r="C37" s="24" t="s">
        <v>0</v>
      </c>
      <c r="D37" s="41"/>
      <c r="E37" s="42"/>
      <c r="F37" s="42"/>
      <c r="G37" s="42"/>
      <c r="H37" s="23"/>
      <c r="I37" s="42"/>
      <c r="J37" s="42"/>
    </row>
    <row r="38" spans="1:10" ht="22.5" customHeight="1" x14ac:dyDescent="0.15">
      <c r="A38" s="53">
        <v>9</v>
      </c>
      <c r="B38" s="53">
        <v>30</v>
      </c>
      <c r="C38" s="54" t="s">
        <v>1</v>
      </c>
      <c r="D38" s="51"/>
      <c r="E38" s="55"/>
      <c r="F38" s="55"/>
      <c r="G38" s="55"/>
      <c r="H38" s="53"/>
      <c r="I38" s="55"/>
      <c r="J38" s="55"/>
    </row>
    <row r="39" spans="1:10" ht="22.5" customHeight="1" x14ac:dyDescent="0.15">
      <c r="A39" s="92" t="s">
        <v>6</v>
      </c>
      <c r="B39" s="92"/>
      <c r="C39" s="92"/>
      <c r="D39" s="56"/>
      <c r="E39" s="18">
        <f>SUM(E9:E38)</f>
        <v>3</v>
      </c>
      <c r="F39" s="52"/>
      <c r="G39" s="18">
        <f>SUM(G9:G38)</f>
        <v>3</v>
      </c>
      <c r="H39" s="52"/>
      <c r="I39" s="18">
        <f>SUM(I9:I38)</f>
        <v>35</v>
      </c>
      <c r="J39" s="52"/>
    </row>
  </sheetData>
  <sheetProtection selectLockedCells="1"/>
  <mergeCells count="8">
    <mergeCell ref="A39:C39"/>
    <mergeCell ref="B2:D2"/>
    <mergeCell ref="F3:G3"/>
    <mergeCell ref="H3:J3"/>
    <mergeCell ref="A5:C6"/>
    <mergeCell ref="A7:A8"/>
    <mergeCell ref="B7:B8"/>
    <mergeCell ref="C7:C8"/>
  </mergeCells>
  <phoneticPr fontId="1"/>
  <pageMargins left="0.49" right="0.45" top="0.31" bottom="0.27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7</vt:i4>
      </vt:variant>
    </vt:vector>
  </HeadingPairs>
  <TitlesOfParts>
    <vt:vector size="18" baseType="lpstr">
      <vt:lpstr>岩手県計</vt:lpstr>
      <vt:lpstr>久慈市</vt:lpstr>
      <vt:lpstr>宮古市・本部</vt:lpstr>
      <vt:lpstr>宮古市・新里サテ</vt:lpstr>
      <vt:lpstr>宮古市・川井サテ</vt:lpstr>
      <vt:lpstr>岩泉町・本部</vt:lpstr>
      <vt:lpstr>岩泉町・小本サテ</vt:lpstr>
      <vt:lpstr>岩泉町・小川サテ</vt:lpstr>
      <vt:lpstr>遠野市</vt:lpstr>
      <vt:lpstr>大槌町</vt:lpstr>
      <vt:lpstr>野田村</vt:lpstr>
      <vt:lpstr>岩泉町・小川サテ!Print_Area</vt:lpstr>
      <vt:lpstr>岩泉町・小本サテ!Print_Area</vt:lpstr>
      <vt:lpstr>岩泉町・本部!Print_Area</vt:lpstr>
      <vt:lpstr>久慈市!Print_Area</vt:lpstr>
      <vt:lpstr>宮古市・新里サテ!Print_Area</vt:lpstr>
      <vt:lpstr>宮古市・川井サテ!Print_Area</vt:lpstr>
      <vt:lpstr>宮古市・本部!Print_Area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岩手県社協　田澤　晶子</dc:creator>
  <cp:lastModifiedBy>藤村　咲綺</cp:lastModifiedBy>
  <cp:lastPrinted>2016-09-17T00:58:20Z</cp:lastPrinted>
  <dcterms:created xsi:type="dcterms:W3CDTF">2016-09-07T00:08:37Z</dcterms:created>
  <dcterms:modified xsi:type="dcterms:W3CDTF">2016-09-21T01:03:09Z</dcterms:modified>
</cp:coreProperties>
</file>